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20115" windowHeight="6720"/>
  </bookViews>
  <sheets>
    <sheet name="REKAP 1 TAHUN ALL" sheetId="1" r:id="rId1"/>
    <sheet name="GNG SARI" sheetId="2" r:id="rId2"/>
    <sheet name="GOA RONGVIEW" sheetId="3" r:id="rId3"/>
    <sheet name="LAWE" sheetId="4" r:id="rId4"/>
    <sheet name="SEMIRANG" sheetId="5" r:id="rId5"/>
    <sheet name="AYANAZ" sheetId="6" r:id="rId6"/>
    <sheet name="DANUWO" sheetId="7" r:id="rId7"/>
    <sheet name="BAMBOO" sheetId="8" r:id="rId8"/>
    <sheet name="BANTIR HILLS" sheetId="52" r:id="rId9"/>
    <sheet name="BUKIT" sheetId="9" r:id="rId10"/>
    <sheet name="GEDONG9." sheetId="10" r:id="rId11"/>
    <sheet name="CIMORY" sheetId="11" r:id="rId12"/>
    <sheet name="7BIDADARI" sheetId="12" r:id="rId13"/>
    <sheet name="DUSEM" sheetId="13" r:id="rId14"/>
    <sheet name="ELING BEN" sheetId="14" r:id="rId15"/>
    <sheet name="NISSIN" sheetId="15" r:id="rId16"/>
    <sheet name="GOA MARIA KEREB" sheetId="16" r:id="rId17"/>
    <sheet name="KALIPASANG" sheetId="17" r:id="rId18"/>
    <sheet name="GUMUK RECO" sheetId="18" r:id="rId19"/>
    <sheet name="JOGLO VILA" sheetId="19" r:id="rId20"/>
    <sheet name="HORTIMART" sheetId="20" r:id="rId21"/>
    <sheet name="KAKOBA" sheetId="21" r:id="rId22"/>
    <sheet name="BANYUMILI" sheetId="22" r:id="rId23"/>
    <sheet name=" bli" sheetId="25" state="hidden" r:id="rId24"/>
    <sheet name="BARAN PERMAI" sheetId="23" r:id="rId25"/>
    <sheet name="BU SRI" sheetId="24" r:id="rId26"/>
    <sheet name="SIWARAK" sheetId="26" r:id="rId27"/>
    <sheet name="LANGEN TIRTO" sheetId="27" r:id="rId28"/>
    <sheet name="KELIR" sheetId="28" r:id="rId29"/>
    <sheet name="NYATNYONO" sheetId="29" r:id="rId30"/>
    <sheet name="MUNCUL RIVER TUBING" sheetId="53" r:id="rId31"/>
    <sheet name="MUNCUL wATER PARK" sheetId="30" r:id="rId32"/>
    <sheet name="KAI" sheetId="31" r:id="rId33"/>
    <sheet name="NEW WIS BANDUNGAN" sheetId="32" r:id="rId34"/>
    <sheet name="PALAGAN AMB" sheetId="33" r:id="rId35"/>
    <sheet name="PEM MUNCUL" sheetId="34" r:id="rId36"/>
    <sheet name="COCA COLA" sheetId="35" r:id="rId37"/>
    <sheet name="SIDOMUNCUL" sheetId="36" r:id="rId38"/>
    <sheet name="sosro" sheetId="37" r:id="rId39"/>
    <sheet name="SALOKA" sheetId="38" r:id="rId40"/>
    <sheet name="SUNRISE" sheetId="39" r:id="rId41"/>
    <sheet name="UMBULSONGO" sheetId="40" r:id="rId42"/>
    <sheet name="kleting kuning" sheetId="41" r:id="rId43"/>
    <sheet name="CELOSIA" sheetId="42" r:id="rId44"/>
    <sheet name="TAMAN KELINCI" sheetId="44" r:id="rId45"/>
    <sheet name="TWKOPENG" sheetId="45" r:id="rId46"/>
    <sheet name="THE FOUNTAIN" sheetId="46" r:id="rId47"/>
    <sheet name="TREETOP KOPENG" sheetId="47" r:id="rId48"/>
    <sheet name="SIDOMUKTI" sheetId="48" r:id="rId49"/>
    <sheet name="VANA PRASTA" sheetId="54" r:id="rId50"/>
    <sheet name="PENGGARON" sheetId="49" r:id="rId51"/>
    <sheet name="WATU GAJAH " sheetId="50" r:id="rId52"/>
    <sheet name="WATU GUNUNG" sheetId="51" r:id="rId53"/>
    <sheet name="perANTUNAN" sheetId="55" r:id="rId54"/>
    <sheet name="THEKELAN" sheetId="56" r:id="rId55"/>
  </sheets>
  <calcPr calcId="144525"/>
</workbook>
</file>

<file path=xl/calcChain.xml><?xml version="1.0" encoding="utf-8"?>
<calcChain xmlns="http://schemas.openxmlformats.org/spreadsheetml/2006/main">
  <c r="C23" i="55" l="1"/>
  <c r="C28" i="49"/>
  <c r="C27" i="49"/>
  <c r="C26" i="49"/>
  <c r="C25" i="49"/>
  <c r="C24" i="49"/>
  <c r="C23" i="49"/>
  <c r="C22" i="49"/>
  <c r="C21" i="49"/>
  <c r="C19" i="49"/>
  <c r="C18" i="49"/>
  <c r="C17" i="49"/>
  <c r="D18" i="36"/>
  <c r="C28" i="36"/>
  <c r="C27" i="36"/>
  <c r="C26" i="36"/>
  <c r="C25" i="36"/>
  <c r="C24" i="36"/>
  <c r="C23" i="36"/>
  <c r="C22" i="36"/>
  <c r="C21" i="36"/>
  <c r="D19" i="36"/>
  <c r="C20" i="36"/>
  <c r="C19" i="36"/>
  <c r="C18" i="36"/>
  <c r="C17" i="36"/>
  <c r="C28" i="56"/>
  <c r="C27" i="56"/>
  <c r="E27" i="56" s="1"/>
  <c r="C26" i="56"/>
  <c r="E26" i="56" s="1"/>
  <c r="C25" i="56"/>
  <c r="C24" i="56"/>
  <c r="C29" i="56" s="1"/>
  <c r="E29" i="56" s="1"/>
  <c r="C23" i="56"/>
  <c r="E23" i="56" s="1"/>
  <c r="C22" i="56"/>
  <c r="E22" i="56" s="1"/>
  <c r="C21" i="56"/>
  <c r="C20" i="56"/>
  <c r="E20" i="56" s="1"/>
  <c r="C19" i="56"/>
  <c r="E19" i="56" s="1"/>
  <c r="C18" i="56"/>
  <c r="E18" i="56" s="1"/>
  <c r="C17" i="56"/>
  <c r="D29" i="56"/>
  <c r="E28" i="56"/>
  <c r="E25" i="56"/>
  <c r="E24" i="56"/>
  <c r="E21" i="56"/>
  <c r="E17" i="56"/>
  <c r="AP8" i="56"/>
  <c r="AL8" i="56"/>
  <c r="Z8" i="56"/>
  <c r="V8" i="56"/>
  <c r="R8" i="56"/>
  <c r="J8" i="56"/>
  <c r="F8" i="56"/>
  <c r="AQ7" i="56"/>
  <c r="AQ8" i="56" s="1"/>
  <c r="AP7" i="56"/>
  <c r="AO7" i="56"/>
  <c r="AO8" i="56" s="1"/>
  <c r="AN7" i="56"/>
  <c r="AN8" i="56" s="1"/>
  <c r="AM7" i="56"/>
  <c r="AM8" i="56" s="1"/>
  <c r="AL7" i="56"/>
  <c r="AK7" i="56"/>
  <c r="AK8" i="56" s="1"/>
  <c r="AJ7" i="56"/>
  <c r="AJ8" i="56" s="1"/>
  <c r="AI7" i="56"/>
  <c r="AI8" i="56" s="1"/>
  <c r="AH7" i="56"/>
  <c r="AH8" i="56" s="1"/>
  <c r="AG7" i="56"/>
  <c r="AG8" i="56" s="1"/>
  <c r="AF7" i="56"/>
  <c r="AF8" i="56" s="1"/>
  <c r="AE7" i="56"/>
  <c r="AE8" i="56" s="1"/>
  <c r="AD7" i="56"/>
  <c r="AD8" i="56" s="1"/>
  <c r="AC7" i="56"/>
  <c r="AC8" i="56" s="1"/>
  <c r="AB7" i="56"/>
  <c r="AB8" i="56" s="1"/>
  <c r="AA7" i="56"/>
  <c r="AA8" i="56" s="1"/>
  <c r="Z7" i="56"/>
  <c r="Y7" i="56"/>
  <c r="Y8" i="56" s="1"/>
  <c r="X7" i="56"/>
  <c r="X8" i="56" s="1"/>
  <c r="W7" i="56"/>
  <c r="W8" i="56" s="1"/>
  <c r="V7" i="56"/>
  <c r="U7" i="56"/>
  <c r="U8" i="56" s="1"/>
  <c r="T7" i="56"/>
  <c r="T8" i="56" s="1"/>
  <c r="S7" i="56"/>
  <c r="S8" i="56" s="1"/>
  <c r="R7" i="56"/>
  <c r="Q7" i="56"/>
  <c r="Q8" i="56" s="1"/>
  <c r="P7" i="56"/>
  <c r="P8" i="56" s="1"/>
  <c r="O7" i="56"/>
  <c r="O8" i="56" s="1"/>
  <c r="N7" i="56"/>
  <c r="N8" i="56" s="1"/>
  <c r="M7" i="56"/>
  <c r="M8" i="56" s="1"/>
  <c r="L7" i="56"/>
  <c r="L8" i="56" s="1"/>
  <c r="K7" i="56"/>
  <c r="K8" i="56" s="1"/>
  <c r="J7" i="56"/>
  <c r="I7" i="56"/>
  <c r="I8" i="56" s="1"/>
  <c r="H7" i="56"/>
  <c r="H8" i="56" s="1"/>
  <c r="G7" i="56"/>
  <c r="G8" i="56" s="1"/>
  <c r="F7" i="56"/>
  <c r="E7" i="56"/>
  <c r="E8" i="56" s="1"/>
  <c r="AS6" i="56"/>
  <c r="AS7" i="56" s="1"/>
  <c r="AS8" i="56" s="1"/>
  <c r="AR6" i="56"/>
  <c r="AR7" i="56" s="1"/>
  <c r="AR8" i="56" s="1"/>
  <c r="AQ6" i="56"/>
  <c r="D26" i="31"/>
  <c r="D25" i="31"/>
  <c r="D24" i="31"/>
  <c r="D23" i="31"/>
  <c r="D22" i="31"/>
  <c r="D21" i="31"/>
  <c r="D20" i="31"/>
  <c r="D19" i="31"/>
  <c r="D18" i="31"/>
  <c r="D17" i="3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5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5" i="1"/>
  <c r="D24" i="9"/>
  <c r="D24" i="10"/>
  <c r="D23" i="10"/>
  <c r="D22" i="10"/>
  <c r="D21" i="10"/>
  <c r="D20" i="10"/>
  <c r="D19" i="10"/>
  <c r="D18" i="10"/>
  <c r="D17" i="10"/>
  <c r="D16" i="10"/>
  <c r="D15" i="10"/>
  <c r="D14" i="10"/>
  <c r="AR62" i="1"/>
  <c r="AL62" i="1"/>
  <c r="Z62" i="1"/>
  <c r="AR61" i="1"/>
  <c r="AO61" i="1"/>
  <c r="AO62" i="1" s="1"/>
  <c r="AN61" i="1"/>
  <c r="AN62" i="1" s="1"/>
  <c r="AM61" i="1"/>
  <c r="AM62" i="1" s="1"/>
  <c r="AL61" i="1"/>
  <c r="AK61" i="1"/>
  <c r="AK62" i="1" s="1"/>
  <c r="AJ61" i="1"/>
  <c r="AJ62" i="1" s="1"/>
  <c r="AI61" i="1"/>
  <c r="AI62" i="1" s="1"/>
  <c r="AH61" i="1"/>
  <c r="AH62" i="1" s="1"/>
  <c r="AG61" i="1"/>
  <c r="AG62" i="1" s="1"/>
  <c r="AF61" i="1"/>
  <c r="AF62" i="1" s="1"/>
  <c r="AE61" i="1"/>
  <c r="AE62" i="1" s="1"/>
  <c r="AD61" i="1"/>
  <c r="AD62" i="1" s="1"/>
  <c r="AC61" i="1"/>
  <c r="AC62" i="1" s="1"/>
  <c r="AB61" i="1"/>
  <c r="AB62" i="1" s="1"/>
  <c r="AA61" i="1"/>
  <c r="AA62" i="1" s="1"/>
  <c r="Z61" i="1"/>
  <c r="Y61" i="1"/>
  <c r="Y62" i="1" s="1"/>
  <c r="X61" i="1"/>
  <c r="X62" i="1" s="1"/>
  <c r="W61" i="1"/>
  <c r="W62" i="1" s="1"/>
  <c r="V61" i="1"/>
  <c r="V62" i="1" s="1"/>
  <c r="U61" i="1"/>
  <c r="U62" i="1" s="1"/>
  <c r="T61" i="1"/>
  <c r="T62" i="1" s="1"/>
  <c r="S61" i="1"/>
  <c r="S62" i="1" s="1"/>
  <c r="R61" i="1"/>
  <c r="R62" i="1" s="1"/>
  <c r="Q61" i="1"/>
  <c r="Q62" i="1" s="1"/>
  <c r="P61" i="1"/>
  <c r="P62" i="1" s="1"/>
  <c r="O61" i="1"/>
  <c r="O62" i="1" s="1"/>
  <c r="N61" i="1"/>
  <c r="N62" i="1" s="1"/>
  <c r="M61" i="1"/>
  <c r="M62" i="1" s="1"/>
  <c r="L61" i="1"/>
  <c r="L62" i="1" s="1"/>
  <c r="K61" i="1"/>
  <c r="K62" i="1" s="1"/>
  <c r="J61" i="1"/>
  <c r="J62" i="1" s="1"/>
  <c r="I61" i="1"/>
  <c r="I62" i="1" s="1"/>
  <c r="H61" i="1"/>
  <c r="H62" i="1" s="1"/>
  <c r="G61" i="1"/>
  <c r="G62" i="1" s="1"/>
  <c r="F61" i="1"/>
  <c r="F62" i="1" s="1"/>
  <c r="E61" i="1"/>
  <c r="E62" i="1" s="1"/>
  <c r="D61" i="1"/>
  <c r="D62" i="1" s="1"/>
  <c r="AQ61" i="1" l="1"/>
  <c r="AP61" i="1"/>
  <c r="AP62" i="1"/>
  <c r="AQ62" i="1"/>
  <c r="C25" i="25"/>
  <c r="C24" i="25"/>
  <c r="C23" i="25"/>
  <c r="C22" i="25"/>
  <c r="C21" i="25"/>
  <c r="C20" i="25"/>
  <c r="D19" i="25"/>
  <c r="C19" i="25"/>
  <c r="C18" i="25"/>
  <c r="C17" i="25"/>
  <c r="C16" i="25"/>
  <c r="C15" i="25"/>
  <c r="C14" i="25"/>
  <c r="C28" i="51" l="1"/>
  <c r="C27" i="51"/>
  <c r="E27" i="51" s="1"/>
  <c r="C26" i="51"/>
  <c r="C25" i="51"/>
  <c r="E25" i="51" s="1"/>
  <c r="C24" i="51"/>
  <c r="E24" i="51" s="1"/>
  <c r="C23" i="51"/>
  <c r="E23" i="51" s="1"/>
  <c r="C22" i="51"/>
  <c r="E22" i="51"/>
  <c r="E26" i="51"/>
  <c r="E28" i="51"/>
  <c r="D29" i="51"/>
  <c r="C28" i="50"/>
  <c r="C27" i="50"/>
  <c r="C26" i="50"/>
  <c r="C25" i="50"/>
  <c r="C24" i="50"/>
  <c r="C23" i="50"/>
  <c r="C22" i="50"/>
  <c r="C21" i="50"/>
  <c r="C20" i="50"/>
  <c r="C19" i="50"/>
  <c r="C18" i="50"/>
  <c r="E18" i="50"/>
  <c r="C24" i="47"/>
  <c r="C23" i="47"/>
  <c r="C22" i="47"/>
  <c r="C25" i="37"/>
  <c r="C28" i="48"/>
  <c r="C27" i="48"/>
  <c r="C26" i="48"/>
  <c r="C25" i="48"/>
  <c r="C24" i="48"/>
  <c r="C23" i="48"/>
  <c r="E23" i="48" s="1"/>
  <c r="C24" i="45"/>
  <c r="C23" i="45"/>
  <c r="C22" i="45"/>
  <c r="C21" i="45"/>
  <c r="C20" i="45"/>
  <c r="C19" i="45"/>
  <c r="C24" i="44"/>
  <c r="C23" i="44"/>
  <c r="C22" i="44"/>
  <c r="C21" i="44"/>
  <c r="C20" i="44"/>
  <c r="C19" i="44"/>
  <c r="C18" i="44"/>
  <c r="C17" i="44"/>
  <c r="C16" i="44"/>
  <c r="C15" i="44"/>
  <c r="C14" i="44"/>
  <c r="C24" i="32"/>
  <c r="C23" i="32"/>
  <c r="C22" i="32"/>
  <c r="C21" i="32"/>
  <c r="C20" i="32"/>
  <c r="C19" i="32"/>
  <c r="D28" i="19" l="1"/>
  <c r="D27" i="19"/>
  <c r="D26" i="19"/>
  <c r="D25" i="19"/>
  <c r="D24" i="19"/>
  <c r="D23" i="19"/>
  <c r="D22" i="19"/>
  <c r="D21" i="19"/>
  <c r="D20" i="19"/>
  <c r="D19" i="19"/>
  <c r="D17" i="19"/>
  <c r="D27" i="21"/>
  <c r="D26" i="21"/>
  <c r="D25" i="21"/>
  <c r="D24" i="21"/>
  <c r="D23" i="21"/>
  <c r="D22" i="21"/>
  <c r="C28" i="55"/>
  <c r="C27" i="55"/>
  <c r="C26" i="55"/>
  <c r="C25" i="55"/>
  <c r="C24" i="55"/>
  <c r="C22" i="55"/>
  <c r="C21" i="55"/>
  <c r="C20" i="55"/>
  <c r="C19" i="55"/>
  <c r="C18" i="55"/>
  <c r="C17" i="55"/>
  <c r="C21" i="51"/>
  <c r="C20" i="51"/>
  <c r="C19" i="51"/>
  <c r="C18" i="51"/>
  <c r="C17" i="51"/>
  <c r="C17" i="50"/>
  <c r="C20" i="49"/>
  <c r="C28" i="54"/>
  <c r="C27" i="54"/>
  <c r="C26" i="54"/>
  <c r="C25" i="54"/>
  <c r="C24" i="54"/>
  <c r="C23" i="54"/>
  <c r="C22" i="54"/>
  <c r="C21" i="54"/>
  <c r="C20" i="54"/>
  <c r="C19" i="54"/>
  <c r="C18" i="54"/>
  <c r="C17" i="54"/>
  <c r="C22" i="48"/>
  <c r="C21" i="48"/>
  <c r="C20" i="48"/>
  <c r="C18" i="48"/>
  <c r="C17" i="48"/>
  <c r="C21" i="47"/>
  <c r="C20" i="47"/>
  <c r="C19" i="47"/>
  <c r="C18" i="47"/>
  <c r="C17" i="47"/>
  <c r="C16" i="47"/>
  <c r="C15" i="47"/>
  <c r="C14" i="47"/>
  <c r="C13" i="47"/>
  <c r="C24" i="46"/>
  <c r="C23" i="46"/>
  <c r="C22" i="46"/>
  <c r="C21" i="46"/>
  <c r="C20" i="46"/>
  <c r="C19" i="46"/>
  <c r="C18" i="46"/>
  <c r="C17" i="46"/>
  <c r="C16" i="46"/>
  <c r="C15" i="46"/>
  <c r="C14" i="46"/>
  <c r="C13" i="46"/>
  <c r="C18" i="45"/>
  <c r="C17" i="45"/>
  <c r="C16" i="45"/>
  <c r="C15" i="45"/>
  <c r="C14" i="45"/>
  <c r="C13" i="45"/>
  <c r="C13" i="44"/>
  <c r="D28" i="42"/>
  <c r="D27" i="42"/>
  <c r="C28" i="42"/>
  <c r="C27" i="42"/>
  <c r="C26" i="42"/>
  <c r="C25" i="42"/>
  <c r="C24" i="42"/>
  <c r="C23" i="42"/>
  <c r="C22" i="42"/>
  <c r="C21" i="42"/>
  <c r="C20" i="42"/>
  <c r="C19" i="42"/>
  <c r="C18" i="42"/>
  <c r="C17" i="42"/>
  <c r="C28" i="41"/>
  <c r="C27" i="41"/>
  <c r="C26" i="41"/>
  <c r="C25" i="41"/>
  <c r="C24" i="41"/>
  <c r="C23" i="41"/>
  <c r="C22" i="41"/>
  <c r="C21" i="41"/>
  <c r="C20" i="41"/>
  <c r="C19" i="41"/>
  <c r="C18" i="41"/>
  <c r="C17" i="41"/>
  <c r="C27" i="40"/>
  <c r="C26" i="40"/>
  <c r="C25" i="40"/>
  <c r="C23" i="40"/>
  <c r="C22" i="40"/>
  <c r="C21" i="40"/>
  <c r="C20" i="40"/>
  <c r="C19" i="40"/>
  <c r="C18" i="40"/>
  <c r="C17" i="40"/>
  <c r="C16" i="40"/>
  <c r="C28" i="39"/>
  <c r="C27" i="39"/>
  <c r="C26" i="39"/>
  <c r="C25" i="39"/>
  <c r="C24" i="39"/>
  <c r="C23" i="39"/>
  <c r="C22" i="39"/>
  <c r="C21" i="39"/>
  <c r="C20" i="39"/>
  <c r="C19" i="39"/>
  <c r="C18" i="39"/>
  <c r="C17" i="39"/>
  <c r="C25" i="38"/>
  <c r="C24" i="38"/>
  <c r="C23" i="38"/>
  <c r="C22" i="38"/>
  <c r="C21" i="38"/>
  <c r="C20" i="38"/>
  <c r="C19" i="38"/>
  <c r="C18" i="38"/>
  <c r="C17" i="38"/>
  <c r="C16" i="38"/>
  <c r="C15" i="38"/>
  <c r="C14" i="38"/>
  <c r="C17" i="37"/>
  <c r="C16" i="37"/>
  <c r="C27" i="34"/>
  <c r="C26" i="34"/>
  <c r="C25" i="34"/>
  <c r="C24" i="34"/>
  <c r="C23" i="34"/>
  <c r="C22" i="34"/>
  <c r="C21" i="34"/>
  <c r="C20" i="34"/>
  <c r="C19" i="34"/>
  <c r="C18" i="34"/>
  <c r="C17" i="34"/>
  <c r="C16" i="34"/>
  <c r="C28" i="33"/>
  <c r="C27" i="33"/>
  <c r="C26" i="33"/>
  <c r="C25" i="33"/>
  <c r="C24" i="33"/>
  <c r="C23" i="33"/>
  <c r="C22" i="33"/>
  <c r="C21" i="33"/>
  <c r="C20" i="33"/>
  <c r="C19" i="33"/>
  <c r="C18" i="33"/>
  <c r="C17" i="33"/>
  <c r="C18" i="32"/>
  <c r="C17" i="32"/>
  <c r="C16" i="32"/>
  <c r="C15" i="32"/>
  <c r="C14" i="32"/>
  <c r="C13" i="32"/>
  <c r="D28" i="31"/>
  <c r="D27" i="31"/>
  <c r="C28" i="31"/>
  <c r="C27" i="31"/>
  <c r="C26" i="31"/>
  <c r="C25" i="31"/>
  <c r="C24" i="31"/>
  <c r="C23" i="31"/>
  <c r="C22" i="31"/>
  <c r="C21" i="31"/>
  <c r="C20" i="31"/>
  <c r="C19" i="31"/>
  <c r="C18" i="31"/>
  <c r="C17" i="31"/>
  <c r="C28" i="30"/>
  <c r="C27" i="30"/>
  <c r="C26" i="30"/>
  <c r="C25" i="30"/>
  <c r="C24" i="30"/>
  <c r="C23" i="30"/>
  <c r="C22" i="30"/>
  <c r="C21" i="30"/>
  <c r="C20" i="30"/>
  <c r="C19" i="30"/>
  <c r="C18" i="30"/>
  <c r="C17" i="30"/>
  <c r="C28" i="53"/>
  <c r="C27" i="53"/>
  <c r="C26" i="53"/>
  <c r="C25" i="53"/>
  <c r="C24" i="53"/>
  <c r="C23" i="53"/>
  <c r="C22" i="53"/>
  <c r="C21" i="53"/>
  <c r="C20" i="53"/>
  <c r="C19" i="53"/>
  <c r="C18" i="53"/>
  <c r="C17" i="53"/>
  <c r="C28" i="29"/>
  <c r="C27" i="29"/>
  <c r="C26" i="29"/>
  <c r="C25" i="29"/>
  <c r="C24" i="29"/>
  <c r="C23" i="29"/>
  <c r="C22" i="29"/>
  <c r="C21" i="29"/>
  <c r="C20" i="29"/>
  <c r="C19" i="29"/>
  <c r="C18" i="29"/>
  <c r="C17" i="29"/>
  <c r="C27" i="26"/>
  <c r="C26" i="26"/>
  <c r="C25" i="26"/>
  <c r="C24" i="26"/>
  <c r="C23" i="26"/>
  <c r="C22" i="26"/>
  <c r="C21" i="26"/>
  <c r="C20" i="26"/>
  <c r="C19" i="26"/>
  <c r="C18" i="26"/>
  <c r="C17" i="26"/>
  <c r="C27" i="24"/>
  <c r="C26" i="24"/>
  <c r="C25" i="24"/>
  <c r="C24" i="24"/>
  <c r="C23" i="24"/>
  <c r="C22" i="24"/>
  <c r="C21" i="24"/>
  <c r="C20" i="24"/>
  <c r="C19" i="24"/>
  <c r="C18" i="24"/>
  <c r="C17" i="24"/>
  <c r="C16" i="24"/>
  <c r="C27" i="23"/>
  <c r="C26" i="23"/>
  <c r="C25" i="23"/>
  <c r="C24" i="23"/>
  <c r="C23" i="23"/>
  <c r="C22" i="23"/>
  <c r="C21" i="23"/>
  <c r="C20" i="23"/>
  <c r="C19" i="23"/>
  <c r="C18" i="23"/>
  <c r="C17" i="23"/>
  <c r="C16" i="23"/>
  <c r="C27" i="22"/>
  <c r="C26" i="22"/>
  <c r="C25" i="22"/>
  <c r="C24" i="22"/>
  <c r="C23" i="22"/>
  <c r="C22" i="22"/>
  <c r="C21" i="22"/>
  <c r="C20" i="22"/>
  <c r="C19" i="22"/>
  <c r="C18" i="22"/>
  <c r="C17" i="22"/>
  <c r="C16" i="22"/>
  <c r="C27" i="21"/>
  <c r="C26" i="21"/>
  <c r="C25" i="21"/>
  <c r="C24" i="21"/>
  <c r="C23" i="21"/>
  <c r="C22" i="21"/>
  <c r="C21" i="21"/>
  <c r="C20" i="21"/>
  <c r="C19" i="21"/>
  <c r="C18" i="21"/>
  <c r="C17" i="21"/>
  <c r="C16" i="21"/>
  <c r="C27" i="20"/>
  <c r="C26" i="20"/>
  <c r="C25" i="20"/>
  <c r="C24" i="20"/>
  <c r="C23" i="20"/>
  <c r="C22" i="20"/>
  <c r="C21" i="20"/>
  <c r="C20" i="20"/>
  <c r="C19" i="20"/>
  <c r="C18" i="20"/>
  <c r="C17" i="20"/>
  <c r="C16" i="20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8"/>
  <c r="C15" i="18"/>
  <c r="C24" i="18"/>
  <c r="C23" i="18"/>
  <c r="C22" i="18"/>
  <c r="C21" i="18"/>
  <c r="C20" i="18"/>
  <c r="C19" i="18"/>
  <c r="C18" i="18"/>
  <c r="C17" i="18"/>
  <c r="C14" i="18"/>
  <c r="C13" i="18"/>
  <c r="C25" i="17"/>
  <c r="C24" i="17"/>
  <c r="C23" i="17"/>
  <c r="C22" i="17"/>
  <c r="C21" i="17"/>
  <c r="C20" i="17"/>
  <c r="C19" i="17"/>
  <c r="C18" i="17"/>
  <c r="C17" i="17"/>
  <c r="C16" i="17"/>
  <c r="C15" i="17"/>
  <c r="C14" i="17"/>
  <c r="C24" i="16"/>
  <c r="C23" i="16"/>
  <c r="C22" i="16"/>
  <c r="C21" i="16"/>
  <c r="C20" i="16"/>
  <c r="C19" i="16"/>
  <c r="C18" i="16"/>
  <c r="C17" i="16"/>
  <c r="C16" i="16"/>
  <c r="C15" i="16"/>
  <c r="C14" i="16"/>
  <c r="C13" i="16"/>
  <c r="C28" i="15"/>
  <c r="C27" i="15"/>
  <c r="C26" i="15"/>
  <c r="C23" i="15"/>
  <c r="C22" i="15"/>
  <c r="C21" i="15"/>
  <c r="C20" i="15"/>
  <c r="C19" i="15"/>
  <c r="C18" i="15"/>
  <c r="C17" i="15"/>
  <c r="C24" i="14"/>
  <c r="C23" i="14"/>
  <c r="C22" i="14"/>
  <c r="C21" i="14"/>
  <c r="C20" i="14"/>
  <c r="C19" i="14"/>
  <c r="C18" i="14"/>
  <c r="C17" i="14"/>
  <c r="C16" i="14"/>
  <c r="C15" i="14"/>
  <c r="C14" i="14"/>
  <c r="C13" i="14"/>
  <c r="C25" i="13"/>
  <c r="C24" i="13"/>
  <c r="C23" i="13"/>
  <c r="C22" i="13"/>
  <c r="C21" i="13"/>
  <c r="C20" i="13"/>
  <c r="C19" i="13"/>
  <c r="C18" i="13"/>
  <c r="C17" i="13"/>
  <c r="C16" i="13"/>
  <c r="C15" i="13"/>
  <c r="C14" i="13"/>
  <c r="C29" i="51" l="1"/>
  <c r="E29" i="51" s="1"/>
  <c r="C29" i="54"/>
  <c r="C26" i="11"/>
  <c r="C25" i="11"/>
  <c r="C24" i="11"/>
  <c r="C23" i="11"/>
  <c r="C22" i="11"/>
  <c r="C21" i="11"/>
  <c r="C20" i="11"/>
  <c r="C19" i="11"/>
  <c r="C18" i="11"/>
  <c r="C17" i="11"/>
  <c r="C16" i="11"/>
  <c r="C15" i="11"/>
  <c r="C25" i="10"/>
  <c r="C24" i="10"/>
  <c r="C23" i="10"/>
  <c r="C22" i="10"/>
  <c r="C21" i="10"/>
  <c r="C20" i="10"/>
  <c r="C19" i="10"/>
  <c r="C18" i="10"/>
  <c r="C17" i="10"/>
  <c r="C16" i="10"/>
  <c r="C15" i="10"/>
  <c r="C14" i="10"/>
  <c r="C24" i="9"/>
  <c r="C23" i="9"/>
  <c r="C22" i="9"/>
  <c r="C21" i="9"/>
  <c r="C20" i="9"/>
  <c r="C19" i="9"/>
  <c r="C18" i="9"/>
  <c r="C17" i="9"/>
  <c r="C16" i="9"/>
  <c r="C15" i="9"/>
  <c r="C14" i="9"/>
  <c r="C13" i="9"/>
  <c r="C24" i="52"/>
  <c r="C23" i="52"/>
  <c r="C22" i="52"/>
  <c r="C21" i="52"/>
  <c r="C20" i="52"/>
  <c r="C19" i="52"/>
  <c r="C18" i="52"/>
  <c r="C17" i="52"/>
  <c r="C16" i="52"/>
  <c r="C15" i="52"/>
  <c r="C14" i="52"/>
  <c r="C13" i="52"/>
  <c r="C25" i="8" l="1"/>
  <c r="C24" i="8"/>
  <c r="C23" i="8"/>
  <c r="C22" i="8"/>
  <c r="C21" i="8"/>
  <c r="C20" i="8"/>
  <c r="C19" i="8"/>
  <c r="C18" i="8"/>
  <c r="C17" i="8"/>
  <c r="C16" i="8"/>
  <c r="C15" i="8"/>
  <c r="C14" i="8"/>
  <c r="C24" i="7"/>
  <c r="C23" i="7"/>
  <c r="C22" i="7"/>
  <c r="C21" i="7"/>
  <c r="C20" i="7"/>
  <c r="C19" i="7"/>
  <c r="C18" i="7"/>
  <c r="C17" i="7"/>
  <c r="C16" i="7"/>
  <c r="C15" i="7"/>
  <c r="C14" i="7"/>
  <c r="C13" i="7"/>
  <c r="C24" i="6"/>
  <c r="C23" i="6"/>
  <c r="C22" i="6"/>
  <c r="C25" i="6"/>
  <c r="C21" i="6"/>
  <c r="C20" i="6"/>
  <c r="C19" i="6"/>
  <c r="C18" i="6"/>
  <c r="C17" i="6"/>
  <c r="C16" i="6"/>
  <c r="C15" i="6"/>
  <c r="C14" i="6"/>
  <c r="C25" i="5"/>
  <c r="C24" i="5"/>
  <c r="C23" i="5"/>
  <c r="C22" i="5"/>
  <c r="C21" i="5"/>
  <c r="C20" i="5"/>
  <c r="C19" i="5"/>
  <c r="C18" i="5"/>
  <c r="C17" i="5"/>
  <c r="C16" i="5"/>
  <c r="C15" i="5"/>
  <c r="C14" i="5"/>
  <c r="C25" i="4"/>
  <c r="C24" i="4"/>
  <c r="C23" i="4"/>
  <c r="C22" i="4"/>
  <c r="C21" i="4"/>
  <c r="C20" i="4"/>
  <c r="C19" i="4"/>
  <c r="C18" i="4"/>
  <c r="C17" i="4"/>
  <c r="C16" i="4"/>
  <c r="C15" i="4"/>
  <c r="C14" i="4"/>
  <c r="C26" i="3"/>
  <c r="C25" i="3"/>
  <c r="C24" i="3"/>
  <c r="C23" i="3"/>
  <c r="C22" i="3"/>
  <c r="C21" i="3"/>
  <c r="C20" i="3"/>
  <c r="C19" i="3"/>
  <c r="C18" i="3"/>
  <c r="C17" i="3"/>
  <c r="C16" i="3"/>
  <c r="C15" i="3"/>
  <c r="D24" i="2"/>
  <c r="C24" i="2"/>
  <c r="C23" i="2"/>
  <c r="C22" i="2"/>
  <c r="C21" i="2"/>
  <c r="C20" i="2"/>
  <c r="C19" i="2"/>
  <c r="C18" i="2"/>
  <c r="C17" i="2"/>
  <c r="C16" i="2"/>
  <c r="C15" i="2"/>
  <c r="C14" i="2"/>
  <c r="C13" i="2"/>
  <c r="E26" i="21"/>
  <c r="D29" i="55" l="1"/>
  <c r="C29" i="55"/>
  <c r="E29" i="55" s="1"/>
  <c r="E28" i="55"/>
  <c r="E27" i="55"/>
  <c r="E26" i="55"/>
  <c r="E25" i="55"/>
  <c r="E24" i="55"/>
  <c r="E23" i="55"/>
  <c r="E22" i="55"/>
  <c r="E21" i="55"/>
  <c r="E20" i="55"/>
  <c r="E19" i="55"/>
  <c r="E18" i="55"/>
  <c r="E17" i="55"/>
  <c r="AP7" i="55"/>
  <c r="AP8" i="55" s="1"/>
  <c r="AO7" i="55"/>
  <c r="AO8" i="55" s="1"/>
  <c r="AN7" i="55"/>
  <c r="AN8" i="55" s="1"/>
  <c r="AM7" i="55"/>
  <c r="AM8" i="55" s="1"/>
  <c r="AL7" i="55"/>
  <c r="AL8" i="55" s="1"/>
  <c r="AK7" i="55"/>
  <c r="AK8" i="55" s="1"/>
  <c r="AJ7" i="55"/>
  <c r="AJ8" i="55" s="1"/>
  <c r="AI7" i="55"/>
  <c r="AI8" i="55" s="1"/>
  <c r="AH7" i="55"/>
  <c r="AH8" i="55" s="1"/>
  <c r="AG7" i="55"/>
  <c r="AG8" i="55" s="1"/>
  <c r="AF7" i="55"/>
  <c r="AF8" i="55" s="1"/>
  <c r="AE7" i="55"/>
  <c r="AE8" i="55" s="1"/>
  <c r="AD7" i="55"/>
  <c r="AD8" i="55" s="1"/>
  <c r="AC7" i="55"/>
  <c r="AC8" i="55" s="1"/>
  <c r="AB7" i="55"/>
  <c r="AB8" i="55" s="1"/>
  <c r="AA7" i="55"/>
  <c r="AA8" i="55" s="1"/>
  <c r="Z7" i="55"/>
  <c r="Z8" i="55" s="1"/>
  <c r="Y7" i="55"/>
  <c r="Y8" i="55" s="1"/>
  <c r="X7" i="55"/>
  <c r="X8" i="55" s="1"/>
  <c r="W7" i="55"/>
  <c r="W8" i="55" s="1"/>
  <c r="V7" i="55"/>
  <c r="V8" i="55" s="1"/>
  <c r="U7" i="55"/>
  <c r="U8" i="55" s="1"/>
  <c r="T7" i="55"/>
  <c r="T8" i="55" s="1"/>
  <c r="S7" i="55"/>
  <c r="S8" i="55" s="1"/>
  <c r="R7" i="55"/>
  <c r="R8" i="55" s="1"/>
  <c r="Q7" i="55"/>
  <c r="Q8" i="55" s="1"/>
  <c r="P7" i="55"/>
  <c r="P8" i="55" s="1"/>
  <c r="O7" i="55"/>
  <c r="O8" i="55" s="1"/>
  <c r="N7" i="55"/>
  <c r="N8" i="55" s="1"/>
  <c r="M7" i="55"/>
  <c r="M8" i="55" s="1"/>
  <c r="L7" i="55"/>
  <c r="L8" i="55" s="1"/>
  <c r="K7" i="55"/>
  <c r="K8" i="55" s="1"/>
  <c r="J7" i="55"/>
  <c r="J8" i="55" s="1"/>
  <c r="I7" i="55"/>
  <c r="I8" i="55" s="1"/>
  <c r="H7" i="55"/>
  <c r="H8" i="55" s="1"/>
  <c r="G7" i="55"/>
  <c r="G8" i="55" s="1"/>
  <c r="F7" i="55"/>
  <c r="F8" i="55" s="1"/>
  <c r="E7" i="55"/>
  <c r="E8" i="55" s="1"/>
  <c r="AS6" i="55"/>
  <c r="AS7" i="55" s="1"/>
  <c r="AS8" i="55" s="1"/>
  <c r="AR6" i="55"/>
  <c r="AR7" i="55" s="1"/>
  <c r="AR8" i="55" s="1"/>
  <c r="AQ6" i="55"/>
  <c r="AQ7" i="55" s="1"/>
  <c r="AQ8" i="55" s="1"/>
  <c r="D29" i="54" l="1"/>
  <c r="E28" i="54"/>
  <c r="E27" i="54"/>
  <c r="E26" i="54"/>
  <c r="E25" i="54"/>
  <c r="E24" i="54"/>
  <c r="E23" i="54"/>
  <c r="E22" i="54"/>
  <c r="E21" i="54"/>
  <c r="E20" i="54"/>
  <c r="E19" i="54"/>
  <c r="E18" i="54"/>
  <c r="E17" i="54"/>
  <c r="AP7" i="54"/>
  <c r="AP8" i="54" s="1"/>
  <c r="AO7" i="54"/>
  <c r="AO8" i="54" s="1"/>
  <c r="AN7" i="54"/>
  <c r="AN8" i="54" s="1"/>
  <c r="AM7" i="54"/>
  <c r="AM8" i="54" s="1"/>
  <c r="AL7" i="54"/>
  <c r="AL8" i="54" s="1"/>
  <c r="AK7" i="54"/>
  <c r="AK8" i="54" s="1"/>
  <c r="AJ7" i="54"/>
  <c r="AJ8" i="54" s="1"/>
  <c r="AI7" i="54"/>
  <c r="AI8" i="54" s="1"/>
  <c r="AH7" i="54"/>
  <c r="AH8" i="54" s="1"/>
  <c r="AG7" i="54"/>
  <c r="AG8" i="54" s="1"/>
  <c r="AF7" i="54"/>
  <c r="AF8" i="54" s="1"/>
  <c r="AE7" i="54"/>
  <c r="AE8" i="54" s="1"/>
  <c r="AD7" i="54"/>
  <c r="AD8" i="54" s="1"/>
  <c r="AC7" i="54"/>
  <c r="AC8" i="54" s="1"/>
  <c r="AB7" i="54"/>
  <c r="AB8" i="54" s="1"/>
  <c r="AA7" i="54"/>
  <c r="AA8" i="54" s="1"/>
  <c r="Z7" i="54"/>
  <c r="Z8" i="54" s="1"/>
  <c r="Y7" i="54"/>
  <c r="Y8" i="54" s="1"/>
  <c r="X7" i="54"/>
  <c r="X8" i="54" s="1"/>
  <c r="W7" i="54"/>
  <c r="W8" i="54" s="1"/>
  <c r="V7" i="54"/>
  <c r="V8" i="54" s="1"/>
  <c r="U7" i="54"/>
  <c r="U8" i="54" s="1"/>
  <c r="T7" i="54"/>
  <c r="T8" i="54" s="1"/>
  <c r="S7" i="54"/>
  <c r="S8" i="54" s="1"/>
  <c r="R7" i="54"/>
  <c r="R8" i="54" s="1"/>
  <c r="Q7" i="54"/>
  <c r="Q8" i="54" s="1"/>
  <c r="P7" i="54"/>
  <c r="P8" i="54" s="1"/>
  <c r="O7" i="54"/>
  <c r="O8" i="54" s="1"/>
  <c r="N7" i="54"/>
  <c r="N8" i="54" s="1"/>
  <c r="M7" i="54"/>
  <c r="M8" i="54" s="1"/>
  <c r="L7" i="54"/>
  <c r="L8" i="54" s="1"/>
  <c r="K7" i="54"/>
  <c r="K8" i="54" s="1"/>
  <c r="J7" i="54"/>
  <c r="J8" i="54" s="1"/>
  <c r="I7" i="54"/>
  <c r="I8" i="54" s="1"/>
  <c r="H7" i="54"/>
  <c r="H8" i="54" s="1"/>
  <c r="G7" i="54"/>
  <c r="G8" i="54" s="1"/>
  <c r="F7" i="54"/>
  <c r="F8" i="54" s="1"/>
  <c r="E7" i="54"/>
  <c r="E8" i="54" s="1"/>
  <c r="AS6" i="54"/>
  <c r="AS7" i="54" s="1"/>
  <c r="AS8" i="54" s="1"/>
  <c r="AR6" i="54"/>
  <c r="AR7" i="54" s="1"/>
  <c r="AR8" i="54" s="1"/>
  <c r="AQ6" i="54"/>
  <c r="AQ7" i="54" s="1"/>
  <c r="AQ8" i="54" s="1"/>
  <c r="D29" i="53"/>
  <c r="C29" i="53"/>
  <c r="E28" i="53"/>
  <c r="E27" i="53"/>
  <c r="E26" i="53"/>
  <c r="E25" i="53"/>
  <c r="E24" i="53"/>
  <c r="E23" i="53"/>
  <c r="E22" i="53"/>
  <c r="E21" i="53"/>
  <c r="E20" i="53"/>
  <c r="E19" i="53"/>
  <c r="E18" i="53"/>
  <c r="E17" i="53"/>
  <c r="AF8" i="53"/>
  <c r="X8" i="53"/>
  <c r="P8" i="53"/>
  <c r="F8" i="53"/>
  <c r="AP7" i="53"/>
  <c r="AP8" i="53" s="1"/>
  <c r="AO7" i="53"/>
  <c r="AO8" i="53" s="1"/>
  <c r="AN7" i="53"/>
  <c r="AN8" i="53" s="1"/>
  <c r="AM7" i="53"/>
  <c r="AM8" i="53" s="1"/>
  <c r="AL7" i="53"/>
  <c r="AL8" i="53" s="1"/>
  <c r="AK7" i="53"/>
  <c r="AK8" i="53" s="1"/>
  <c r="AJ7" i="53"/>
  <c r="AJ8" i="53" s="1"/>
  <c r="AI7" i="53"/>
  <c r="AI8" i="53" s="1"/>
  <c r="AH7" i="53"/>
  <c r="AH8" i="53" s="1"/>
  <c r="AG7" i="53"/>
  <c r="AG8" i="53" s="1"/>
  <c r="AF7" i="53"/>
  <c r="AE7" i="53"/>
  <c r="AE8" i="53" s="1"/>
  <c r="AD7" i="53"/>
  <c r="AD8" i="53" s="1"/>
  <c r="AC7" i="53"/>
  <c r="AC8" i="53" s="1"/>
  <c r="AB7" i="53"/>
  <c r="AB8" i="53" s="1"/>
  <c r="AA7" i="53"/>
  <c r="AA8" i="53" s="1"/>
  <c r="Z7" i="53"/>
  <c r="Z8" i="53" s="1"/>
  <c r="Y7" i="53"/>
  <c r="Y8" i="53" s="1"/>
  <c r="X7" i="53"/>
  <c r="W7" i="53"/>
  <c r="W8" i="53" s="1"/>
  <c r="V7" i="53"/>
  <c r="V8" i="53" s="1"/>
  <c r="U7" i="53"/>
  <c r="U8" i="53" s="1"/>
  <c r="T7" i="53"/>
  <c r="T8" i="53" s="1"/>
  <c r="S7" i="53"/>
  <c r="S8" i="53" s="1"/>
  <c r="R7" i="53"/>
  <c r="R8" i="53" s="1"/>
  <c r="Q7" i="53"/>
  <c r="Q8" i="53" s="1"/>
  <c r="P7" i="53"/>
  <c r="O7" i="53"/>
  <c r="O8" i="53" s="1"/>
  <c r="N7" i="53"/>
  <c r="N8" i="53" s="1"/>
  <c r="M7" i="53"/>
  <c r="M8" i="53" s="1"/>
  <c r="L7" i="53"/>
  <c r="L8" i="53" s="1"/>
  <c r="K7" i="53"/>
  <c r="K8" i="53" s="1"/>
  <c r="J7" i="53"/>
  <c r="J8" i="53" s="1"/>
  <c r="I7" i="53"/>
  <c r="I8" i="53" s="1"/>
  <c r="H7" i="53"/>
  <c r="H8" i="53" s="1"/>
  <c r="G7" i="53"/>
  <c r="G8" i="53" s="1"/>
  <c r="F7" i="53"/>
  <c r="E7" i="53"/>
  <c r="E8" i="53" s="1"/>
  <c r="AS6" i="53"/>
  <c r="AS7" i="53" s="1"/>
  <c r="AS8" i="53" s="1"/>
  <c r="AR6" i="53"/>
  <c r="AR7" i="53" s="1"/>
  <c r="AR8" i="53" s="1"/>
  <c r="AQ6" i="53"/>
  <c r="AQ7" i="53" s="1"/>
  <c r="AQ8" i="53" s="1"/>
  <c r="D25" i="52"/>
  <c r="C25" i="52"/>
  <c r="E25" i="52" s="1"/>
  <c r="E24" i="52"/>
  <c r="E23" i="52"/>
  <c r="E22" i="52"/>
  <c r="E21" i="52"/>
  <c r="E20" i="52"/>
  <c r="E19" i="52"/>
  <c r="E18" i="52"/>
  <c r="E17" i="52"/>
  <c r="E16" i="52"/>
  <c r="E15" i="52"/>
  <c r="E14" i="52"/>
  <c r="E13" i="52"/>
  <c r="AP7" i="52"/>
  <c r="AP8" i="52" s="1"/>
  <c r="AO7" i="52"/>
  <c r="AO8" i="52" s="1"/>
  <c r="AN7" i="52"/>
  <c r="AN8" i="52" s="1"/>
  <c r="AM7" i="52"/>
  <c r="AM8" i="52" s="1"/>
  <c r="AL7" i="52"/>
  <c r="AL8" i="52" s="1"/>
  <c r="AK7" i="52"/>
  <c r="AK8" i="52" s="1"/>
  <c r="AJ7" i="52"/>
  <c r="AJ8" i="52" s="1"/>
  <c r="AI7" i="52"/>
  <c r="AI8" i="52" s="1"/>
  <c r="AH7" i="52"/>
  <c r="AH8" i="52" s="1"/>
  <c r="AG7" i="52"/>
  <c r="AG8" i="52" s="1"/>
  <c r="AF7" i="52"/>
  <c r="AF8" i="52" s="1"/>
  <c r="AE7" i="52"/>
  <c r="AE8" i="52" s="1"/>
  <c r="AD7" i="52"/>
  <c r="AD8" i="52" s="1"/>
  <c r="AC7" i="52"/>
  <c r="AC8" i="52" s="1"/>
  <c r="AB7" i="52"/>
  <c r="AB8" i="52" s="1"/>
  <c r="AA7" i="52"/>
  <c r="AA8" i="52" s="1"/>
  <c r="Z7" i="52"/>
  <c r="Z8" i="52" s="1"/>
  <c r="Y7" i="52"/>
  <c r="Y8" i="52" s="1"/>
  <c r="X7" i="52"/>
  <c r="X8" i="52" s="1"/>
  <c r="W7" i="52"/>
  <c r="W8" i="52" s="1"/>
  <c r="V7" i="52"/>
  <c r="V8" i="52" s="1"/>
  <c r="U7" i="52"/>
  <c r="U8" i="52" s="1"/>
  <c r="T7" i="52"/>
  <c r="T8" i="52" s="1"/>
  <c r="S7" i="52"/>
  <c r="S8" i="52" s="1"/>
  <c r="R7" i="52"/>
  <c r="R8" i="52" s="1"/>
  <c r="Q7" i="52"/>
  <c r="Q8" i="52" s="1"/>
  <c r="P7" i="52"/>
  <c r="P8" i="52" s="1"/>
  <c r="O7" i="52"/>
  <c r="O8" i="52" s="1"/>
  <c r="N7" i="52"/>
  <c r="N8" i="52" s="1"/>
  <c r="M7" i="52"/>
  <c r="M8" i="52" s="1"/>
  <c r="L7" i="52"/>
  <c r="L8" i="52" s="1"/>
  <c r="K7" i="52"/>
  <c r="K8" i="52" s="1"/>
  <c r="J7" i="52"/>
  <c r="J8" i="52" s="1"/>
  <c r="I7" i="52"/>
  <c r="I8" i="52" s="1"/>
  <c r="H7" i="52"/>
  <c r="H8" i="52" s="1"/>
  <c r="G7" i="52"/>
  <c r="G8" i="52" s="1"/>
  <c r="F7" i="52"/>
  <c r="F8" i="52" s="1"/>
  <c r="E7" i="52"/>
  <c r="E8" i="52" s="1"/>
  <c r="AS6" i="52"/>
  <c r="AS7" i="52" s="1"/>
  <c r="AS8" i="52" s="1"/>
  <c r="AR6" i="52"/>
  <c r="AR7" i="52" s="1"/>
  <c r="AR8" i="52" s="1"/>
  <c r="AQ6" i="52"/>
  <c r="AQ7" i="52" s="1"/>
  <c r="AQ8" i="52" s="1"/>
  <c r="E29" i="54" l="1"/>
  <c r="E29" i="53"/>
  <c r="E25" i="4"/>
  <c r="AS6" i="51" l="1"/>
  <c r="AR6" i="51"/>
  <c r="AQ6" i="51"/>
  <c r="AS6" i="48"/>
  <c r="AR6" i="48"/>
  <c r="AQ6" i="48"/>
  <c r="AS6" i="45"/>
  <c r="AR6" i="45"/>
  <c r="AQ6" i="45"/>
  <c r="AS6" i="44"/>
  <c r="AR6" i="44"/>
  <c r="AQ6" i="44"/>
  <c r="AS6" i="42"/>
  <c r="AR6" i="42"/>
  <c r="AQ6" i="42"/>
  <c r="AS6" i="39"/>
  <c r="AR6" i="39"/>
  <c r="AQ6" i="39"/>
  <c r="AS6" i="37"/>
  <c r="AR6" i="37"/>
  <c r="AQ6" i="37"/>
  <c r="AS6" i="35"/>
  <c r="AR6" i="35"/>
  <c r="AQ6" i="35"/>
  <c r="AS6" i="33"/>
  <c r="AR6" i="33"/>
  <c r="AQ6" i="33"/>
  <c r="AQ6" i="32"/>
  <c r="AR6" i="32"/>
  <c r="AS6" i="32"/>
  <c r="AS6" i="31"/>
  <c r="AR6" i="31"/>
  <c r="AQ6" i="31"/>
  <c r="E21" i="51"/>
  <c r="E20" i="51"/>
  <c r="E19" i="51"/>
  <c r="E18" i="51"/>
  <c r="E17" i="51"/>
  <c r="D29" i="50"/>
  <c r="C29" i="50"/>
  <c r="E28" i="50"/>
  <c r="E27" i="50"/>
  <c r="E26" i="50"/>
  <c r="E25" i="50"/>
  <c r="E24" i="50"/>
  <c r="E23" i="50"/>
  <c r="E22" i="50"/>
  <c r="E21" i="50"/>
  <c r="E20" i="50"/>
  <c r="E19" i="50"/>
  <c r="E17" i="50"/>
  <c r="D29" i="49"/>
  <c r="C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D29" i="48"/>
  <c r="E28" i="48"/>
  <c r="E27" i="48"/>
  <c r="E26" i="48"/>
  <c r="E25" i="48"/>
  <c r="E24" i="48"/>
  <c r="E22" i="48"/>
  <c r="E21" i="48"/>
  <c r="E20" i="48"/>
  <c r="E18" i="48"/>
  <c r="E17" i="48"/>
  <c r="D25" i="47"/>
  <c r="C25" i="47"/>
  <c r="E24" i="47"/>
  <c r="E23" i="47"/>
  <c r="E22" i="47"/>
  <c r="E21" i="47"/>
  <c r="E20" i="47"/>
  <c r="E19" i="47"/>
  <c r="E18" i="47"/>
  <c r="E17" i="47"/>
  <c r="E16" i="47"/>
  <c r="E15" i="47"/>
  <c r="E14" i="47"/>
  <c r="E13" i="47"/>
  <c r="D25" i="46"/>
  <c r="C25" i="46"/>
  <c r="E24" i="46"/>
  <c r="E23" i="46"/>
  <c r="E22" i="46"/>
  <c r="E21" i="46"/>
  <c r="E20" i="46"/>
  <c r="E19" i="46"/>
  <c r="E18" i="46"/>
  <c r="E17" i="46"/>
  <c r="E16" i="46"/>
  <c r="E15" i="46"/>
  <c r="E14" i="46"/>
  <c r="E13" i="46"/>
  <c r="D25" i="45"/>
  <c r="C25" i="45"/>
  <c r="E24" i="45"/>
  <c r="E23" i="45"/>
  <c r="E22" i="45"/>
  <c r="E21" i="45"/>
  <c r="E20" i="45"/>
  <c r="E19" i="45"/>
  <c r="E18" i="45"/>
  <c r="E17" i="45"/>
  <c r="E16" i="45"/>
  <c r="E15" i="45"/>
  <c r="E14" i="45"/>
  <c r="E13" i="45"/>
  <c r="D25" i="44"/>
  <c r="C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C29" i="42"/>
  <c r="E28" i="42"/>
  <c r="E27" i="42"/>
  <c r="E25" i="42"/>
  <c r="E24" i="42"/>
  <c r="E23" i="42"/>
  <c r="E22" i="42"/>
  <c r="E21" i="42"/>
  <c r="E20" i="42"/>
  <c r="E19" i="42"/>
  <c r="E18" i="42"/>
  <c r="E17" i="42"/>
  <c r="D29" i="41"/>
  <c r="C29" i="41"/>
  <c r="E28" i="41"/>
  <c r="E27" i="41"/>
  <c r="E26" i="41"/>
  <c r="E25" i="41"/>
  <c r="E24" i="41"/>
  <c r="E23" i="41"/>
  <c r="E22" i="41"/>
  <c r="E21" i="41"/>
  <c r="E20" i="41"/>
  <c r="E19" i="41"/>
  <c r="E18" i="41"/>
  <c r="E17" i="41"/>
  <c r="D28" i="40"/>
  <c r="E27" i="40"/>
  <c r="E26" i="40"/>
  <c r="E25" i="40"/>
  <c r="E23" i="40"/>
  <c r="E22" i="40"/>
  <c r="E21" i="40"/>
  <c r="E20" i="40"/>
  <c r="E19" i="40"/>
  <c r="E18" i="40"/>
  <c r="E17" i="40"/>
  <c r="E16" i="40"/>
  <c r="D29" i="39"/>
  <c r="C29" i="39"/>
  <c r="E28" i="39"/>
  <c r="E27" i="39"/>
  <c r="E26" i="39"/>
  <c r="E25" i="39"/>
  <c r="E24" i="39"/>
  <c r="E23" i="39"/>
  <c r="E22" i="39"/>
  <c r="E21" i="39"/>
  <c r="E20" i="39"/>
  <c r="E19" i="39"/>
  <c r="E18" i="39"/>
  <c r="E17" i="39"/>
  <c r="D26" i="38"/>
  <c r="C26" i="38"/>
  <c r="E25" i="38"/>
  <c r="E24" i="38"/>
  <c r="E23" i="38"/>
  <c r="E22" i="38"/>
  <c r="E21" i="38"/>
  <c r="E20" i="38"/>
  <c r="E19" i="38"/>
  <c r="E18" i="38"/>
  <c r="E17" i="38"/>
  <c r="E16" i="38"/>
  <c r="E15" i="38"/>
  <c r="E14" i="38"/>
  <c r="D28" i="37"/>
  <c r="C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D29" i="36"/>
  <c r="E28" i="36"/>
  <c r="E27" i="36"/>
  <c r="E26" i="36"/>
  <c r="E25" i="36"/>
  <c r="E24" i="36"/>
  <c r="E23" i="36"/>
  <c r="E22" i="36"/>
  <c r="E21" i="36"/>
  <c r="E20" i="36"/>
  <c r="E18" i="36"/>
  <c r="E17" i="36"/>
  <c r="D28" i="35"/>
  <c r="C28" i="35"/>
  <c r="E27" i="35"/>
  <c r="E26" i="35"/>
  <c r="E25" i="35"/>
  <c r="E24" i="35"/>
  <c r="E23" i="35"/>
  <c r="E22" i="35"/>
  <c r="E21" i="35"/>
  <c r="E20" i="35"/>
  <c r="E19" i="35"/>
  <c r="E18" i="35"/>
  <c r="E17" i="35"/>
  <c r="E16" i="35"/>
  <c r="D28" i="34"/>
  <c r="C28" i="34"/>
  <c r="E27" i="34"/>
  <c r="E26" i="34"/>
  <c r="E25" i="34"/>
  <c r="E24" i="34"/>
  <c r="E23" i="34"/>
  <c r="E22" i="34"/>
  <c r="E21" i="34"/>
  <c r="E20" i="34"/>
  <c r="E19" i="34"/>
  <c r="E18" i="34"/>
  <c r="E17" i="34"/>
  <c r="E16" i="34"/>
  <c r="D29" i="33"/>
  <c r="C29" i="33"/>
  <c r="E28" i="33"/>
  <c r="E27" i="33"/>
  <c r="E26" i="33"/>
  <c r="E25" i="33"/>
  <c r="E24" i="33"/>
  <c r="E23" i="33"/>
  <c r="E22" i="33"/>
  <c r="E21" i="33"/>
  <c r="E20" i="33"/>
  <c r="E19" i="33"/>
  <c r="E18" i="33"/>
  <c r="E17" i="33"/>
  <c r="D25" i="32"/>
  <c r="C25" i="32"/>
  <c r="E24" i="32"/>
  <c r="E23" i="32"/>
  <c r="E22" i="32"/>
  <c r="E21" i="32"/>
  <c r="E20" i="32"/>
  <c r="E19" i="32"/>
  <c r="E18" i="32"/>
  <c r="E17" i="32"/>
  <c r="E16" i="32"/>
  <c r="E15" i="32"/>
  <c r="E14" i="32"/>
  <c r="E13" i="32"/>
  <c r="D29" i="31"/>
  <c r="C29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D29" i="30"/>
  <c r="C29" i="30"/>
  <c r="E28" i="30"/>
  <c r="E27" i="30"/>
  <c r="E26" i="30"/>
  <c r="E25" i="30"/>
  <c r="E24" i="30"/>
  <c r="E23" i="30"/>
  <c r="E22" i="30"/>
  <c r="E21" i="30"/>
  <c r="E20" i="30"/>
  <c r="E19" i="30"/>
  <c r="E18" i="30"/>
  <c r="E17" i="30"/>
  <c r="D29" i="29"/>
  <c r="C29" i="29"/>
  <c r="E28" i="29"/>
  <c r="E27" i="29"/>
  <c r="E26" i="29"/>
  <c r="E25" i="29"/>
  <c r="E24" i="29"/>
  <c r="E23" i="29"/>
  <c r="E22" i="29"/>
  <c r="E21" i="29"/>
  <c r="E20" i="29"/>
  <c r="E19" i="29"/>
  <c r="E18" i="29"/>
  <c r="E17" i="29"/>
  <c r="D29" i="28"/>
  <c r="C29" i="28"/>
  <c r="E29" i="28" s="1"/>
  <c r="E28" i="28"/>
  <c r="E27" i="28"/>
  <c r="E26" i="28"/>
  <c r="E25" i="28"/>
  <c r="E24" i="28"/>
  <c r="E23" i="28"/>
  <c r="E22" i="28"/>
  <c r="E21" i="28"/>
  <c r="E20" i="28"/>
  <c r="E19" i="28"/>
  <c r="E18" i="28"/>
  <c r="E17" i="28"/>
  <c r="D29" i="27"/>
  <c r="C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D29" i="26"/>
  <c r="C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D26" i="25"/>
  <c r="C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D28" i="24"/>
  <c r="C28" i="24"/>
  <c r="E17" i="24"/>
  <c r="E18" i="24"/>
  <c r="E19" i="24"/>
  <c r="E20" i="24"/>
  <c r="E21" i="24"/>
  <c r="E22" i="24"/>
  <c r="E23" i="24"/>
  <c r="E24" i="24"/>
  <c r="E25" i="24"/>
  <c r="E26" i="24"/>
  <c r="E27" i="24"/>
  <c r="E16" i="24"/>
  <c r="D28" i="23"/>
  <c r="C28" i="23"/>
  <c r="E28" i="23" s="1"/>
  <c r="E17" i="23"/>
  <c r="E18" i="23"/>
  <c r="E19" i="23"/>
  <c r="E20" i="23"/>
  <c r="E21" i="23"/>
  <c r="E22" i="23"/>
  <c r="E23" i="23"/>
  <c r="E24" i="23"/>
  <c r="E25" i="23"/>
  <c r="E26" i="23"/>
  <c r="E27" i="23"/>
  <c r="E16" i="23"/>
  <c r="D28" i="22"/>
  <c r="C28" i="22"/>
  <c r="E17" i="22"/>
  <c r="E18" i="22"/>
  <c r="E19" i="22"/>
  <c r="E20" i="22"/>
  <c r="E21" i="22"/>
  <c r="E22" i="22"/>
  <c r="E23" i="22"/>
  <c r="E24" i="22"/>
  <c r="E25" i="22"/>
  <c r="E26" i="22"/>
  <c r="E27" i="22"/>
  <c r="E16" i="22"/>
  <c r="E17" i="21"/>
  <c r="E18" i="21"/>
  <c r="E19" i="21"/>
  <c r="E20" i="21"/>
  <c r="E21" i="21"/>
  <c r="E22" i="21"/>
  <c r="E23" i="21"/>
  <c r="E24" i="21"/>
  <c r="E25" i="21"/>
  <c r="E27" i="21"/>
  <c r="E16" i="21"/>
  <c r="D28" i="21"/>
  <c r="C28" i="21"/>
  <c r="D28" i="20"/>
  <c r="C28" i="20"/>
  <c r="E28" i="20" s="1"/>
  <c r="E17" i="20"/>
  <c r="E18" i="20"/>
  <c r="E19" i="20"/>
  <c r="E20" i="20"/>
  <c r="E21" i="20"/>
  <c r="E22" i="20"/>
  <c r="E23" i="20"/>
  <c r="E24" i="20"/>
  <c r="E25" i="20"/>
  <c r="E26" i="20"/>
  <c r="E27" i="20"/>
  <c r="E16" i="20"/>
  <c r="D29" i="19"/>
  <c r="C29" i="19"/>
  <c r="E18" i="19"/>
  <c r="E19" i="19"/>
  <c r="E20" i="19"/>
  <c r="E21" i="19"/>
  <c r="E22" i="19"/>
  <c r="E23" i="19"/>
  <c r="E24" i="19"/>
  <c r="E25" i="19"/>
  <c r="E26" i="19"/>
  <c r="E27" i="19"/>
  <c r="E28" i="19"/>
  <c r="E17" i="19"/>
  <c r="E14" i="18"/>
  <c r="E15" i="18"/>
  <c r="E16" i="18"/>
  <c r="E17" i="18"/>
  <c r="E18" i="18"/>
  <c r="E19" i="18"/>
  <c r="E20" i="18"/>
  <c r="E21" i="18"/>
  <c r="E22" i="18"/>
  <c r="E23" i="18"/>
  <c r="E24" i="18"/>
  <c r="E13" i="18"/>
  <c r="D25" i="18"/>
  <c r="C25" i="18"/>
  <c r="D26" i="17"/>
  <c r="C26" i="17"/>
  <c r="E26" i="17" s="1"/>
  <c r="E15" i="17"/>
  <c r="E16" i="17"/>
  <c r="E17" i="17"/>
  <c r="E18" i="17"/>
  <c r="E19" i="17"/>
  <c r="E20" i="17"/>
  <c r="E21" i="17"/>
  <c r="E22" i="17"/>
  <c r="E23" i="17"/>
  <c r="E24" i="17"/>
  <c r="E25" i="17"/>
  <c r="E14" i="17"/>
  <c r="D25" i="16"/>
  <c r="C25" i="16"/>
  <c r="E14" i="16"/>
  <c r="E15" i="16"/>
  <c r="E16" i="16"/>
  <c r="E17" i="16"/>
  <c r="E18" i="16"/>
  <c r="E19" i="16"/>
  <c r="E20" i="16"/>
  <c r="E21" i="16"/>
  <c r="E22" i="16"/>
  <c r="E23" i="16"/>
  <c r="E24" i="16"/>
  <c r="E13" i="16"/>
  <c r="E18" i="15"/>
  <c r="E19" i="15"/>
  <c r="E20" i="15"/>
  <c r="E21" i="15"/>
  <c r="E22" i="15"/>
  <c r="E23" i="15"/>
  <c r="E26" i="15"/>
  <c r="E27" i="15"/>
  <c r="E28" i="15"/>
  <c r="E17" i="15"/>
  <c r="D29" i="15"/>
  <c r="E25" i="18" l="1"/>
  <c r="E25" i="47"/>
  <c r="E25" i="46"/>
  <c r="E25" i="44"/>
  <c r="E26" i="38"/>
  <c r="E28" i="37"/>
  <c r="E28" i="34"/>
  <c r="E29" i="33"/>
  <c r="E25" i="32"/>
  <c r="E29" i="50"/>
  <c r="E29" i="49"/>
  <c r="E25" i="45"/>
  <c r="E29" i="41"/>
  <c r="E29" i="39"/>
  <c r="E28" i="35"/>
  <c r="E29" i="31"/>
  <c r="E29" i="30"/>
  <c r="E29" i="29"/>
  <c r="E29" i="27"/>
  <c r="E29" i="26"/>
  <c r="E26" i="25"/>
  <c r="E28" i="24"/>
  <c r="E28" i="22"/>
  <c r="E28" i="21"/>
  <c r="E29" i="19"/>
  <c r="E25" i="16"/>
  <c r="E14" i="14" l="1"/>
  <c r="E15" i="14"/>
  <c r="E16" i="14"/>
  <c r="E17" i="14"/>
  <c r="E18" i="14"/>
  <c r="E19" i="14"/>
  <c r="E20" i="14"/>
  <c r="E21" i="14"/>
  <c r="E22" i="14"/>
  <c r="E23" i="14"/>
  <c r="E24" i="14"/>
  <c r="E13" i="14"/>
  <c r="D25" i="14"/>
  <c r="C25" i="14"/>
  <c r="E25" i="14" s="1"/>
  <c r="AS6" i="14"/>
  <c r="AR6" i="14"/>
  <c r="AQ6" i="14"/>
  <c r="E15" i="13"/>
  <c r="E16" i="13"/>
  <c r="E17" i="13"/>
  <c r="E18" i="13"/>
  <c r="E19" i="13"/>
  <c r="E20" i="13"/>
  <c r="E21" i="13"/>
  <c r="E22" i="13"/>
  <c r="E23" i="13"/>
  <c r="E24" i="13"/>
  <c r="E25" i="13"/>
  <c r="E14" i="13"/>
  <c r="D26" i="13"/>
  <c r="C26" i="13"/>
  <c r="E26" i="13" s="1"/>
  <c r="E18" i="12"/>
  <c r="E19" i="12"/>
  <c r="E20" i="12"/>
  <c r="E21" i="12"/>
  <c r="E22" i="12"/>
  <c r="E23" i="12"/>
  <c r="E24" i="12"/>
  <c r="E25" i="12"/>
  <c r="E26" i="12"/>
  <c r="E27" i="12"/>
  <c r="E28" i="12"/>
  <c r="D29" i="12"/>
  <c r="C29" i="12"/>
  <c r="E29" i="12" s="1"/>
  <c r="E17" i="12"/>
  <c r="AS6" i="12"/>
  <c r="AR6" i="12"/>
  <c r="AQ6" i="12"/>
  <c r="D27" i="11"/>
  <c r="C27" i="11"/>
  <c r="E16" i="11"/>
  <c r="E17" i="11"/>
  <c r="E18" i="11"/>
  <c r="E19" i="11"/>
  <c r="E20" i="11"/>
  <c r="E21" i="11"/>
  <c r="E22" i="11"/>
  <c r="E23" i="11"/>
  <c r="E24" i="11"/>
  <c r="E25" i="11"/>
  <c r="E26" i="11"/>
  <c r="E15" i="11"/>
  <c r="AS6" i="11"/>
  <c r="AR6" i="11"/>
  <c r="AQ6" i="11"/>
  <c r="AS6" i="9"/>
  <c r="AR6" i="9"/>
  <c r="AQ6" i="9"/>
  <c r="AS6" i="10"/>
  <c r="AR6" i="10"/>
  <c r="AQ6" i="10"/>
  <c r="AS6" i="7"/>
  <c r="AR6" i="7"/>
  <c r="AQ6" i="7"/>
  <c r="AS6" i="5"/>
  <c r="AR6" i="5"/>
  <c r="AQ6" i="5"/>
  <c r="AS6" i="4"/>
  <c r="AR6" i="4"/>
  <c r="AS6" i="3"/>
  <c r="AR6" i="3"/>
  <c r="AQ6" i="3"/>
  <c r="AS6" i="2"/>
  <c r="AR6" i="2"/>
  <c r="AQ6" i="2"/>
  <c r="E27" i="11" l="1"/>
  <c r="C26" i="10"/>
  <c r="E15" i="10"/>
  <c r="E16" i="10"/>
  <c r="E17" i="10"/>
  <c r="E18" i="10"/>
  <c r="E19" i="10"/>
  <c r="E20" i="10"/>
  <c r="E21" i="10"/>
  <c r="E22" i="10"/>
  <c r="E23" i="10"/>
  <c r="E24" i="10"/>
  <c r="E14" i="10"/>
  <c r="E14" i="9"/>
  <c r="E15" i="9"/>
  <c r="E16" i="9"/>
  <c r="E17" i="9"/>
  <c r="E18" i="9"/>
  <c r="E19" i="9"/>
  <c r="E20" i="9"/>
  <c r="E21" i="9"/>
  <c r="E22" i="9"/>
  <c r="E23" i="9"/>
  <c r="E24" i="9"/>
  <c r="D25" i="9"/>
  <c r="C25" i="9"/>
  <c r="E13" i="9"/>
  <c r="D26" i="8"/>
  <c r="C26" i="8"/>
  <c r="E15" i="8"/>
  <c r="E16" i="8"/>
  <c r="E17" i="8"/>
  <c r="E18" i="8"/>
  <c r="E19" i="8"/>
  <c r="E20" i="8"/>
  <c r="E21" i="8"/>
  <c r="E22" i="8"/>
  <c r="E23" i="8"/>
  <c r="E24" i="8"/>
  <c r="E25" i="8"/>
  <c r="E14" i="8"/>
  <c r="D25" i="7"/>
  <c r="C25" i="7"/>
  <c r="E14" i="7"/>
  <c r="E15" i="7"/>
  <c r="E16" i="7"/>
  <c r="E17" i="7"/>
  <c r="E18" i="7"/>
  <c r="E19" i="7"/>
  <c r="E20" i="7"/>
  <c r="E21" i="7"/>
  <c r="E22" i="7"/>
  <c r="E23" i="7"/>
  <c r="E24" i="7"/>
  <c r="E13" i="7"/>
  <c r="D26" i="6"/>
  <c r="C26" i="6"/>
  <c r="E15" i="6"/>
  <c r="E16" i="6"/>
  <c r="E17" i="6"/>
  <c r="E18" i="6"/>
  <c r="E19" i="6"/>
  <c r="E20" i="6"/>
  <c r="E21" i="6"/>
  <c r="E22" i="6"/>
  <c r="E23" i="6"/>
  <c r="E24" i="6"/>
  <c r="E25" i="6"/>
  <c r="E14" i="6"/>
  <c r="E15" i="5"/>
  <c r="E16" i="5"/>
  <c r="E17" i="5"/>
  <c r="E18" i="5"/>
  <c r="E19" i="5"/>
  <c r="E20" i="5"/>
  <c r="E21" i="5"/>
  <c r="E22" i="5"/>
  <c r="E23" i="5"/>
  <c r="E24" i="5"/>
  <c r="E25" i="5"/>
  <c r="E14" i="5"/>
  <c r="D26" i="5"/>
  <c r="C26" i="5"/>
  <c r="E26" i="5" s="1"/>
  <c r="E15" i="4"/>
  <c r="E16" i="4"/>
  <c r="E17" i="4"/>
  <c r="E18" i="4"/>
  <c r="E19" i="4"/>
  <c r="E20" i="4"/>
  <c r="E21" i="4"/>
  <c r="E22" i="4"/>
  <c r="E23" i="4"/>
  <c r="E24" i="4"/>
  <c r="E14" i="4"/>
  <c r="D26" i="4"/>
  <c r="C26" i="4"/>
  <c r="E16" i="3"/>
  <c r="E17" i="3"/>
  <c r="E18" i="3"/>
  <c r="E19" i="3"/>
  <c r="E20" i="3"/>
  <c r="E21" i="3"/>
  <c r="E22" i="3"/>
  <c r="E23" i="3"/>
  <c r="E24" i="3"/>
  <c r="E25" i="3"/>
  <c r="E26" i="3"/>
  <c r="E15" i="3"/>
  <c r="D27" i="3"/>
  <c r="C27" i="3"/>
  <c r="E14" i="2"/>
  <c r="E15" i="2"/>
  <c r="E16" i="2"/>
  <c r="E17" i="2"/>
  <c r="E18" i="2"/>
  <c r="E19" i="2"/>
  <c r="E20" i="2"/>
  <c r="E21" i="2"/>
  <c r="E22" i="2"/>
  <c r="E23" i="2"/>
  <c r="E24" i="2"/>
  <c r="E13" i="2"/>
  <c r="D25" i="2"/>
  <c r="C25" i="2"/>
  <c r="AP7" i="51"/>
  <c r="AP8" i="51" s="1"/>
  <c r="AO7" i="51"/>
  <c r="AO8" i="51" s="1"/>
  <c r="AN7" i="51"/>
  <c r="AN8" i="51" s="1"/>
  <c r="AM7" i="51"/>
  <c r="AM8" i="51" s="1"/>
  <c r="AL7" i="51"/>
  <c r="AL8" i="51" s="1"/>
  <c r="AK7" i="51"/>
  <c r="AK8" i="51" s="1"/>
  <c r="AJ7" i="51"/>
  <c r="AJ8" i="51" s="1"/>
  <c r="AI7" i="51"/>
  <c r="AI8" i="51" s="1"/>
  <c r="AH7" i="51"/>
  <c r="AH8" i="51" s="1"/>
  <c r="AG7" i="51"/>
  <c r="AG8" i="51" s="1"/>
  <c r="AF7" i="51"/>
  <c r="AF8" i="51" s="1"/>
  <c r="AE7" i="51"/>
  <c r="AE8" i="51" s="1"/>
  <c r="AD7" i="51"/>
  <c r="AD8" i="51" s="1"/>
  <c r="AC7" i="51"/>
  <c r="AC8" i="51" s="1"/>
  <c r="AB7" i="51"/>
  <c r="AB8" i="51" s="1"/>
  <c r="AA7" i="51"/>
  <c r="AA8" i="51" s="1"/>
  <c r="Z7" i="51"/>
  <c r="Z8" i="51" s="1"/>
  <c r="Y7" i="51"/>
  <c r="Y8" i="51" s="1"/>
  <c r="X7" i="51"/>
  <c r="X8" i="51" s="1"/>
  <c r="W7" i="51"/>
  <c r="W8" i="51" s="1"/>
  <c r="V7" i="51"/>
  <c r="V8" i="51" s="1"/>
  <c r="U7" i="51"/>
  <c r="U8" i="51" s="1"/>
  <c r="T7" i="51"/>
  <c r="T8" i="51" s="1"/>
  <c r="S7" i="51"/>
  <c r="S8" i="51" s="1"/>
  <c r="R7" i="51"/>
  <c r="R8" i="51" s="1"/>
  <c r="Q7" i="51"/>
  <c r="Q8" i="51" s="1"/>
  <c r="P7" i="51"/>
  <c r="P8" i="51" s="1"/>
  <c r="O7" i="51"/>
  <c r="O8" i="51" s="1"/>
  <c r="N7" i="51"/>
  <c r="N8" i="51" s="1"/>
  <c r="M7" i="51"/>
  <c r="M8" i="51" s="1"/>
  <c r="L7" i="51"/>
  <c r="L8" i="51" s="1"/>
  <c r="K7" i="51"/>
  <c r="K8" i="51" s="1"/>
  <c r="J7" i="51"/>
  <c r="J8" i="51" s="1"/>
  <c r="I7" i="51"/>
  <c r="I8" i="51" s="1"/>
  <c r="H7" i="51"/>
  <c r="H8" i="51" s="1"/>
  <c r="G7" i="51"/>
  <c r="G8" i="51" s="1"/>
  <c r="F7" i="51"/>
  <c r="F8" i="51" s="1"/>
  <c r="E7" i="51"/>
  <c r="E8" i="51" s="1"/>
  <c r="AQ7" i="51"/>
  <c r="AQ8" i="51" s="1"/>
  <c r="AS7" i="51"/>
  <c r="AS8" i="51" s="1"/>
  <c r="AR7" i="51"/>
  <c r="AR8" i="51" s="1"/>
  <c r="AP7" i="50"/>
  <c r="AP8" i="50" s="1"/>
  <c r="AO7" i="50"/>
  <c r="AO8" i="50" s="1"/>
  <c r="AN7" i="50"/>
  <c r="AN8" i="50" s="1"/>
  <c r="AM7" i="50"/>
  <c r="AM8" i="50" s="1"/>
  <c r="AL7" i="50"/>
  <c r="AL8" i="50" s="1"/>
  <c r="AK7" i="50"/>
  <c r="AK8" i="50" s="1"/>
  <c r="AJ7" i="50"/>
  <c r="AJ8" i="50" s="1"/>
  <c r="AI7" i="50"/>
  <c r="AI8" i="50" s="1"/>
  <c r="AH7" i="50"/>
  <c r="AH8" i="50" s="1"/>
  <c r="AG7" i="50"/>
  <c r="AG8" i="50" s="1"/>
  <c r="AF7" i="50"/>
  <c r="AF8" i="50" s="1"/>
  <c r="AE7" i="50"/>
  <c r="AE8" i="50" s="1"/>
  <c r="AD7" i="50"/>
  <c r="AD8" i="50" s="1"/>
  <c r="AC7" i="50"/>
  <c r="AC8" i="50" s="1"/>
  <c r="AB7" i="50"/>
  <c r="AB8" i="50" s="1"/>
  <c r="AA7" i="50"/>
  <c r="AA8" i="50" s="1"/>
  <c r="Z7" i="50"/>
  <c r="Z8" i="50" s="1"/>
  <c r="Y7" i="50"/>
  <c r="Y8" i="50" s="1"/>
  <c r="X7" i="50"/>
  <c r="X8" i="50" s="1"/>
  <c r="W7" i="50"/>
  <c r="W8" i="50" s="1"/>
  <c r="V7" i="50"/>
  <c r="V8" i="50" s="1"/>
  <c r="U7" i="50"/>
  <c r="U8" i="50" s="1"/>
  <c r="T7" i="50"/>
  <c r="T8" i="50" s="1"/>
  <c r="S7" i="50"/>
  <c r="S8" i="50" s="1"/>
  <c r="R7" i="50"/>
  <c r="R8" i="50" s="1"/>
  <c r="Q7" i="50"/>
  <c r="Q8" i="50" s="1"/>
  <c r="P7" i="50"/>
  <c r="P8" i="50" s="1"/>
  <c r="O7" i="50"/>
  <c r="O8" i="50" s="1"/>
  <c r="N7" i="50"/>
  <c r="N8" i="50" s="1"/>
  <c r="M7" i="50"/>
  <c r="M8" i="50" s="1"/>
  <c r="L7" i="50"/>
  <c r="L8" i="50" s="1"/>
  <c r="K7" i="50"/>
  <c r="K8" i="50" s="1"/>
  <c r="J7" i="50"/>
  <c r="J8" i="50" s="1"/>
  <c r="I7" i="50"/>
  <c r="I8" i="50" s="1"/>
  <c r="H7" i="50"/>
  <c r="H8" i="50" s="1"/>
  <c r="G7" i="50"/>
  <c r="G8" i="50" s="1"/>
  <c r="F7" i="50"/>
  <c r="F8" i="50" s="1"/>
  <c r="E7" i="50"/>
  <c r="E8" i="50" s="1"/>
  <c r="AS6" i="50"/>
  <c r="AS7" i="50" s="1"/>
  <c r="AS8" i="50" s="1"/>
  <c r="AR6" i="50"/>
  <c r="AR7" i="50" s="1"/>
  <c r="AR8" i="50" s="1"/>
  <c r="AQ6" i="50"/>
  <c r="AQ7" i="50" s="1"/>
  <c r="AQ8" i="50" s="1"/>
  <c r="AP7" i="49"/>
  <c r="AP8" i="49" s="1"/>
  <c r="AO7" i="49"/>
  <c r="AO8" i="49" s="1"/>
  <c r="AN7" i="49"/>
  <c r="AN8" i="49" s="1"/>
  <c r="AM7" i="49"/>
  <c r="AM8" i="49" s="1"/>
  <c r="AL7" i="49"/>
  <c r="AL8" i="49" s="1"/>
  <c r="AK7" i="49"/>
  <c r="AK8" i="49" s="1"/>
  <c r="AJ7" i="49"/>
  <c r="AJ8" i="49" s="1"/>
  <c r="AI7" i="49"/>
  <c r="AI8" i="49" s="1"/>
  <c r="AH7" i="49"/>
  <c r="AH8" i="49" s="1"/>
  <c r="AG7" i="49"/>
  <c r="AG8" i="49" s="1"/>
  <c r="AF7" i="49"/>
  <c r="AF8" i="49" s="1"/>
  <c r="AE7" i="49"/>
  <c r="AE8" i="49" s="1"/>
  <c r="AD7" i="49"/>
  <c r="AD8" i="49" s="1"/>
  <c r="AC7" i="49"/>
  <c r="AC8" i="49" s="1"/>
  <c r="AB7" i="49"/>
  <c r="AB8" i="49" s="1"/>
  <c r="AA7" i="49"/>
  <c r="AA8" i="49" s="1"/>
  <c r="Z7" i="49"/>
  <c r="Z8" i="49" s="1"/>
  <c r="Y7" i="49"/>
  <c r="Y8" i="49" s="1"/>
  <c r="X7" i="49"/>
  <c r="X8" i="49" s="1"/>
  <c r="W7" i="49"/>
  <c r="W8" i="49" s="1"/>
  <c r="V7" i="49"/>
  <c r="V8" i="49" s="1"/>
  <c r="U7" i="49"/>
  <c r="U8" i="49" s="1"/>
  <c r="T7" i="49"/>
  <c r="T8" i="49" s="1"/>
  <c r="S7" i="49"/>
  <c r="S8" i="49" s="1"/>
  <c r="R7" i="49"/>
  <c r="R8" i="49" s="1"/>
  <c r="Q7" i="49"/>
  <c r="Q8" i="49" s="1"/>
  <c r="P7" i="49"/>
  <c r="P8" i="49" s="1"/>
  <c r="O7" i="49"/>
  <c r="O8" i="49" s="1"/>
  <c r="N7" i="49"/>
  <c r="N8" i="49" s="1"/>
  <c r="M7" i="49"/>
  <c r="M8" i="49" s="1"/>
  <c r="L7" i="49"/>
  <c r="L8" i="49" s="1"/>
  <c r="K7" i="49"/>
  <c r="K8" i="49" s="1"/>
  <c r="J7" i="49"/>
  <c r="J8" i="49" s="1"/>
  <c r="I7" i="49"/>
  <c r="I8" i="49" s="1"/>
  <c r="H7" i="49"/>
  <c r="H8" i="49" s="1"/>
  <c r="G7" i="49"/>
  <c r="G8" i="49" s="1"/>
  <c r="F7" i="49"/>
  <c r="F8" i="49" s="1"/>
  <c r="E7" i="49"/>
  <c r="E8" i="49" s="1"/>
  <c r="AS6" i="49"/>
  <c r="AS7" i="49" s="1"/>
  <c r="AS8" i="49" s="1"/>
  <c r="AR6" i="49"/>
  <c r="AR7" i="49" s="1"/>
  <c r="AR8" i="49" s="1"/>
  <c r="AQ6" i="49"/>
  <c r="AQ7" i="49" s="1"/>
  <c r="AQ8" i="49" s="1"/>
  <c r="T8" i="48"/>
  <c r="AP7" i="48"/>
  <c r="AP8" i="48" s="1"/>
  <c r="AO7" i="48"/>
  <c r="AO8" i="48" s="1"/>
  <c r="AN7" i="48"/>
  <c r="AN8" i="48" s="1"/>
  <c r="AM7" i="48"/>
  <c r="AM8" i="48" s="1"/>
  <c r="AL7" i="48"/>
  <c r="AL8" i="48" s="1"/>
  <c r="AK7" i="48"/>
  <c r="AK8" i="48" s="1"/>
  <c r="AJ7" i="48"/>
  <c r="AJ8" i="48" s="1"/>
  <c r="AI7" i="48"/>
  <c r="AI8" i="48" s="1"/>
  <c r="AH7" i="48"/>
  <c r="AH8" i="48" s="1"/>
  <c r="AG7" i="48"/>
  <c r="AG8" i="48" s="1"/>
  <c r="AF7" i="48"/>
  <c r="AF8" i="48" s="1"/>
  <c r="AE7" i="48"/>
  <c r="AE8" i="48" s="1"/>
  <c r="AD7" i="48"/>
  <c r="AD8" i="48" s="1"/>
  <c r="AC7" i="48"/>
  <c r="AC8" i="48" s="1"/>
  <c r="AB7" i="48"/>
  <c r="AB8" i="48" s="1"/>
  <c r="AA7" i="48"/>
  <c r="AA8" i="48" s="1"/>
  <c r="Z7" i="48"/>
  <c r="Z8" i="48" s="1"/>
  <c r="Y7" i="48"/>
  <c r="Y8" i="48" s="1"/>
  <c r="X7" i="48"/>
  <c r="X8" i="48" s="1"/>
  <c r="W7" i="48"/>
  <c r="W8" i="48" s="1"/>
  <c r="V7" i="48"/>
  <c r="V8" i="48" s="1"/>
  <c r="U7" i="48"/>
  <c r="U8" i="48" s="1"/>
  <c r="T7" i="48"/>
  <c r="S7" i="48"/>
  <c r="S8" i="48" s="1"/>
  <c r="R7" i="48"/>
  <c r="R8" i="48" s="1"/>
  <c r="Q7" i="48"/>
  <c r="Q8" i="48" s="1"/>
  <c r="P7" i="48"/>
  <c r="P8" i="48" s="1"/>
  <c r="O7" i="48"/>
  <c r="O8" i="48" s="1"/>
  <c r="N7" i="48"/>
  <c r="N8" i="48" s="1"/>
  <c r="M7" i="48"/>
  <c r="L7" i="48"/>
  <c r="L8" i="48" s="1"/>
  <c r="K7" i="48"/>
  <c r="K8" i="48" s="1"/>
  <c r="J7" i="48"/>
  <c r="J8" i="48" s="1"/>
  <c r="I7" i="48"/>
  <c r="I8" i="48" s="1"/>
  <c r="H7" i="48"/>
  <c r="H8" i="48" s="1"/>
  <c r="G7" i="48"/>
  <c r="G8" i="48" s="1"/>
  <c r="F7" i="48"/>
  <c r="F8" i="48" s="1"/>
  <c r="E7" i="48"/>
  <c r="E8" i="48" s="1"/>
  <c r="AS7" i="48"/>
  <c r="AS8" i="48" s="1"/>
  <c r="AQ7" i="48"/>
  <c r="AQ8" i="48" s="1"/>
  <c r="AR7" i="48"/>
  <c r="AR8" i="48" s="1"/>
  <c r="AP7" i="47"/>
  <c r="AP8" i="47" s="1"/>
  <c r="AO7" i="47"/>
  <c r="AO8" i="47" s="1"/>
  <c r="AN7" i="47"/>
  <c r="AN8" i="47" s="1"/>
  <c r="AM7" i="47"/>
  <c r="AM8" i="47" s="1"/>
  <c r="AL7" i="47"/>
  <c r="AL8" i="47" s="1"/>
  <c r="AK7" i="47"/>
  <c r="AK8" i="47" s="1"/>
  <c r="AJ7" i="47"/>
  <c r="AJ8" i="47" s="1"/>
  <c r="AI7" i="47"/>
  <c r="AI8" i="47" s="1"/>
  <c r="AH7" i="47"/>
  <c r="AH8" i="47" s="1"/>
  <c r="AG7" i="47"/>
  <c r="AG8" i="47" s="1"/>
  <c r="AF7" i="47"/>
  <c r="AF8" i="47" s="1"/>
  <c r="AE7" i="47"/>
  <c r="AE8" i="47" s="1"/>
  <c r="AD7" i="47"/>
  <c r="AD8" i="47" s="1"/>
  <c r="AC7" i="47"/>
  <c r="AC8" i="47" s="1"/>
  <c r="AB7" i="47"/>
  <c r="AB8" i="47" s="1"/>
  <c r="AA7" i="47"/>
  <c r="AA8" i="47" s="1"/>
  <c r="Z7" i="47"/>
  <c r="Z8" i="47" s="1"/>
  <c r="Y7" i="47"/>
  <c r="Y8" i="47" s="1"/>
  <c r="X7" i="47"/>
  <c r="X8" i="47" s="1"/>
  <c r="W7" i="47"/>
  <c r="W8" i="47" s="1"/>
  <c r="V7" i="47"/>
  <c r="V8" i="47" s="1"/>
  <c r="U7" i="47"/>
  <c r="U8" i="47" s="1"/>
  <c r="T7" i="47"/>
  <c r="T8" i="47" s="1"/>
  <c r="S7" i="47"/>
  <c r="S8" i="47" s="1"/>
  <c r="R7" i="47"/>
  <c r="R8" i="47" s="1"/>
  <c r="Q7" i="47"/>
  <c r="Q8" i="47" s="1"/>
  <c r="P7" i="47"/>
  <c r="P8" i="47" s="1"/>
  <c r="O7" i="47"/>
  <c r="O8" i="47" s="1"/>
  <c r="N7" i="47"/>
  <c r="N8" i="47" s="1"/>
  <c r="M7" i="47"/>
  <c r="M8" i="47" s="1"/>
  <c r="L7" i="47"/>
  <c r="L8" i="47" s="1"/>
  <c r="K7" i="47"/>
  <c r="K8" i="47" s="1"/>
  <c r="J7" i="47"/>
  <c r="J8" i="47" s="1"/>
  <c r="I7" i="47"/>
  <c r="I8" i="47" s="1"/>
  <c r="H7" i="47"/>
  <c r="H8" i="47" s="1"/>
  <c r="G7" i="47"/>
  <c r="G8" i="47" s="1"/>
  <c r="F7" i="47"/>
  <c r="F8" i="47" s="1"/>
  <c r="E7" i="47"/>
  <c r="E8" i="47" s="1"/>
  <c r="AS6" i="47"/>
  <c r="AS7" i="47" s="1"/>
  <c r="AS8" i="47" s="1"/>
  <c r="AR6" i="47"/>
  <c r="AQ6" i="47"/>
  <c r="AP7" i="46"/>
  <c r="AP8" i="46" s="1"/>
  <c r="AO7" i="46"/>
  <c r="AO8" i="46" s="1"/>
  <c r="AN7" i="46"/>
  <c r="AN8" i="46" s="1"/>
  <c r="AM7" i="46"/>
  <c r="AM8" i="46" s="1"/>
  <c r="AL7" i="46"/>
  <c r="AL8" i="46" s="1"/>
  <c r="AK7" i="46"/>
  <c r="AK8" i="46" s="1"/>
  <c r="AJ7" i="46"/>
  <c r="AJ8" i="46" s="1"/>
  <c r="AI7" i="46"/>
  <c r="AI8" i="46" s="1"/>
  <c r="AH7" i="46"/>
  <c r="AH8" i="46" s="1"/>
  <c r="AG7" i="46"/>
  <c r="AG8" i="46" s="1"/>
  <c r="AF7" i="46"/>
  <c r="AF8" i="46" s="1"/>
  <c r="AE7" i="46"/>
  <c r="AE8" i="46" s="1"/>
  <c r="AD7" i="46"/>
  <c r="AD8" i="46" s="1"/>
  <c r="AC7" i="46"/>
  <c r="AC8" i="46" s="1"/>
  <c r="AB7" i="46"/>
  <c r="AB8" i="46" s="1"/>
  <c r="AA7" i="46"/>
  <c r="AA8" i="46" s="1"/>
  <c r="Z7" i="46"/>
  <c r="Z8" i="46" s="1"/>
  <c r="Y7" i="46"/>
  <c r="Y8" i="46" s="1"/>
  <c r="X7" i="46"/>
  <c r="X8" i="46" s="1"/>
  <c r="W7" i="46"/>
  <c r="W8" i="46" s="1"/>
  <c r="V7" i="46"/>
  <c r="V8" i="46" s="1"/>
  <c r="U7" i="46"/>
  <c r="U8" i="46" s="1"/>
  <c r="T7" i="46"/>
  <c r="T8" i="46" s="1"/>
  <c r="S7" i="46"/>
  <c r="S8" i="46" s="1"/>
  <c r="R7" i="46"/>
  <c r="R8" i="46" s="1"/>
  <c r="Q7" i="46"/>
  <c r="Q8" i="46" s="1"/>
  <c r="P7" i="46"/>
  <c r="P8" i="46" s="1"/>
  <c r="O7" i="46"/>
  <c r="O8" i="46" s="1"/>
  <c r="N7" i="46"/>
  <c r="N8" i="46" s="1"/>
  <c r="M7" i="46"/>
  <c r="M8" i="46" s="1"/>
  <c r="L7" i="46"/>
  <c r="L8" i="46" s="1"/>
  <c r="K7" i="46"/>
  <c r="K8" i="46" s="1"/>
  <c r="J7" i="46"/>
  <c r="J8" i="46" s="1"/>
  <c r="I7" i="46"/>
  <c r="I8" i="46" s="1"/>
  <c r="H7" i="46"/>
  <c r="H8" i="46" s="1"/>
  <c r="G7" i="46"/>
  <c r="G8" i="46" s="1"/>
  <c r="F7" i="46"/>
  <c r="F8" i="46" s="1"/>
  <c r="E7" i="46"/>
  <c r="E8" i="46" s="1"/>
  <c r="AS6" i="46"/>
  <c r="AS7" i="46" s="1"/>
  <c r="AS8" i="46" s="1"/>
  <c r="AR6" i="46"/>
  <c r="AR7" i="46" s="1"/>
  <c r="AR8" i="46" s="1"/>
  <c r="AQ6" i="46"/>
  <c r="AQ7" i="46" s="1"/>
  <c r="AQ8" i="46" s="1"/>
  <c r="AP7" i="45"/>
  <c r="AP8" i="45" s="1"/>
  <c r="AO7" i="45"/>
  <c r="AO8" i="45" s="1"/>
  <c r="AN7" i="45"/>
  <c r="AN8" i="45" s="1"/>
  <c r="AM7" i="45"/>
  <c r="AM8" i="45" s="1"/>
  <c r="AL7" i="45"/>
  <c r="AL8" i="45" s="1"/>
  <c r="AK7" i="45"/>
  <c r="AK8" i="45" s="1"/>
  <c r="AJ7" i="45"/>
  <c r="AJ8" i="45" s="1"/>
  <c r="AI7" i="45"/>
  <c r="AI8" i="45" s="1"/>
  <c r="AH7" i="45"/>
  <c r="AH8" i="45" s="1"/>
  <c r="AG7" i="45"/>
  <c r="AG8" i="45" s="1"/>
  <c r="AF7" i="45"/>
  <c r="AF8" i="45" s="1"/>
  <c r="AE7" i="45"/>
  <c r="AE8" i="45" s="1"/>
  <c r="AD7" i="45"/>
  <c r="AD8" i="45" s="1"/>
  <c r="AC7" i="45"/>
  <c r="AC8" i="45" s="1"/>
  <c r="AB7" i="45"/>
  <c r="AB8" i="45" s="1"/>
  <c r="AA7" i="45"/>
  <c r="AA8" i="45" s="1"/>
  <c r="Z7" i="45"/>
  <c r="Z8" i="45" s="1"/>
  <c r="Y7" i="45"/>
  <c r="Y8" i="45" s="1"/>
  <c r="X7" i="45"/>
  <c r="X8" i="45" s="1"/>
  <c r="W7" i="45"/>
  <c r="W8" i="45" s="1"/>
  <c r="V7" i="45"/>
  <c r="V8" i="45" s="1"/>
  <c r="U7" i="45"/>
  <c r="U8" i="45" s="1"/>
  <c r="T7" i="45"/>
  <c r="T8" i="45" s="1"/>
  <c r="S7" i="45"/>
  <c r="S8" i="45" s="1"/>
  <c r="R7" i="45"/>
  <c r="R8" i="45" s="1"/>
  <c r="Q7" i="45"/>
  <c r="Q8" i="45" s="1"/>
  <c r="P7" i="45"/>
  <c r="P8" i="45" s="1"/>
  <c r="O7" i="45"/>
  <c r="O8" i="45" s="1"/>
  <c r="N7" i="45"/>
  <c r="N8" i="45" s="1"/>
  <c r="M7" i="45"/>
  <c r="M8" i="45" s="1"/>
  <c r="L7" i="45"/>
  <c r="L8" i="45" s="1"/>
  <c r="K7" i="45"/>
  <c r="K8" i="45" s="1"/>
  <c r="J7" i="45"/>
  <c r="J8" i="45" s="1"/>
  <c r="I7" i="45"/>
  <c r="I8" i="45" s="1"/>
  <c r="H7" i="45"/>
  <c r="H8" i="45" s="1"/>
  <c r="G7" i="45"/>
  <c r="G8" i="45" s="1"/>
  <c r="F7" i="45"/>
  <c r="F8" i="45" s="1"/>
  <c r="E7" i="45"/>
  <c r="E8" i="45" s="1"/>
  <c r="AS7" i="45"/>
  <c r="AS8" i="45" s="1"/>
  <c r="AR7" i="45"/>
  <c r="AR8" i="45" s="1"/>
  <c r="AQ7" i="45"/>
  <c r="AQ8" i="45" s="1"/>
  <c r="V8" i="44"/>
  <c r="AP7" i="44"/>
  <c r="AP8" i="44" s="1"/>
  <c r="AO7" i="44"/>
  <c r="AO8" i="44" s="1"/>
  <c r="AN7" i="44"/>
  <c r="AN8" i="44" s="1"/>
  <c r="AM7" i="44"/>
  <c r="AM8" i="44" s="1"/>
  <c r="AL7" i="44"/>
  <c r="AL8" i="44" s="1"/>
  <c r="AK7" i="44"/>
  <c r="AK8" i="44" s="1"/>
  <c r="AJ7" i="44"/>
  <c r="AJ8" i="44" s="1"/>
  <c r="AI7" i="44"/>
  <c r="AI8" i="44" s="1"/>
  <c r="AH7" i="44"/>
  <c r="AH8" i="44" s="1"/>
  <c r="AG7" i="44"/>
  <c r="AG8" i="44" s="1"/>
  <c r="AF7" i="44"/>
  <c r="AF8" i="44" s="1"/>
  <c r="AE7" i="44"/>
  <c r="AE8" i="44" s="1"/>
  <c r="AD7" i="44"/>
  <c r="AD8" i="44" s="1"/>
  <c r="AC7" i="44"/>
  <c r="AC8" i="44" s="1"/>
  <c r="AB7" i="44"/>
  <c r="AB8" i="44" s="1"/>
  <c r="AA7" i="44"/>
  <c r="AA8" i="44" s="1"/>
  <c r="Z7" i="44"/>
  <c r="Z8" i="44" s="1"/>
  <c r="Y7" i="44"/>
  <c r="Y8" i="44" s="1"/>
  <c r="X7" i="44"/>
  <c r="X8" i="44" s="1"/>
  <c r="W7" i="44"/>
  <c r="W8" i="44" s="1"/>
  <c r="V7" i="44"/>
  <c r="U7" i="44"/>
  <c r="U8" i="44" s="1"/>
  <c r="T7" i="44"/>
  <c r="T8" i="44" s="1"/>
  <c r="S7" i="44"/>
  <c r="S8" i="44" s="1"/>
  <c r="R7" i="44"/>
  <c r="R8" i="44" s="1"/>
  <c r="Q7" i="44"/>
  <c r="Q8" i="44" s="1"/>
  <c r="P7" i="44"/>
  <c r="P8" i="44" s="1"/>
  <c r="O7" i="44"/>
  <c r="O8" i="44" s="1"/>
  <c r="N7" i="44"/>
  <c r="N8" i="44" s="1"/>
  <c r="M7" i="44"/>
  <c r="M8" i="44" s="1"/>
  <c r="L7" i="44"/>
  <c r="L8" i="44" s="1"/>
  <c r="K7" i="44"/>
  <c r="K8" i="44" s="1"/>
  <c r="J7" i="44"/>
  <c r="J8" i="44" s="1"/>
  <c r="I7" i="44"/>
  <c r="I8" i="44" s="1"/>
  <c r="H7" i="44"/>
  <c r="H8" i="44" s="1"/>
  <c r="G7" i="44"/>
  <c r="G8" i="44" s="1"/>
  <c r="F7" i="44"/>
  <c r="F8" i="44" s="1"/>
  <c r="E7" i="44"/>
  <c r="E8" i="44" s="1"/>
  <c r="AS7" i="44"/>
  <c r="AS8" i="44" s="1"/>
  <c r="AR7" i="44"/>
  <c r="AR8" i="44" s="1"/>
  <c r="AQ7" i="44"/>
  <c r="AQ8" i="44" s="1"/>
  <c r="AP7" i="42"/>
  <c r="AP8" i="42" s="1"/>
  <c r="AO7" i="42"/>
  <c r="AO8" i="42" s="1"/>
  <c r="AN7" i="42"/>
  <c r="AN8" i="42" s="1"/>
  <c r="AM7" i="42"/>
  <c r="AM8" i="42" s="1"/>
  <c r="AL7" i="42"/>
  <c r="AL8" i="42" s="1"/>
  <c r="AK7" i="42"/>
  <c r="AK8" i="42" s="1"/>
  <c r="AJ7" i="42"/>
  <c r="AJ8" i="42" s="1"/>
  <c r="AI7" i="42"/>
  <c r="AH7" i="42"/>
  <c r="AH8" i="42" s="1"/>
  <c r="AG7" i="42"/>
  <c r="AG8" i="42" s="1"/>
  <c r="AF7" i="42"/>
  <c r="AF8" i="42" s="1"/>
  <c r="AE7" i="42"/>
  <c r="AE8" i="42" s="1"/>
  <c r="AD7" i="42"/>
  <c r="AD8" i="42" s="1"/>
  <c r="AC7" i="42"/>
  <c r="AC8" i="42" s="1"/>
  <c r="AB7" i="42"/>
  <c r="AB8" i="42" s="1"/>
  <c r="AA7" i="42"/>
  <c r="AA8" i="42" s="1"/>
  <c r="Z7" i="42"/>
  <c r="Z8" i="42" s="1"/>
  <c r="Y7" i="42"/>
  <c r="Y8" i="42" s="1"/>
  <c r="X7" i="42"/>
  <c r="X8" i="42" s="1"/>
  <c r="W7" i="42"/>
  <c r="W8" i="42" s="1"/>
  <c r="V7" i="42"/>
  <c r="V8" i="42" s="1"/>
  <c r="U7" i="42"/>
  <c r="U8" i="42" s="1"/>
  <c r="T7" i="42"/>
  <c r="T8" i="42" s="1"/>
  <c r="S7" i="42"/>
  <c r="S8" i="42" s="1"/>
  <c r="R7" i="42"/>
  <c r="R8" i="42" s="1"/>
  <c r="Q7" i="42"/>
  <c r="Q8" i="42" s="1"/>
  <c r="P7" i="42"/>
  <c r="P8" i="42" s="1"/>
  <c r="O7" i="42"/>
  <c r="O8" i="42" s="1"/>
  <c r="N7" i="42"/>
  <c r="N8" i="42" s="1"/>
  <c r="M7" i="42"/>
  <c r="M8" i="42" s="1"/>
  <c r="L7" i="42"/>
  <c r="L8" i="42" s="1"/>
  <c r="K7" i="42"/>
  <c r="K8" i="42" s="1"/>
  <c r="J7" i="42"/>
  <c r="J8" i="42" s="1"/>
  <c r="I7" i="42"/>
  <c r="I8" i="42" s="1"/>
  <c r="H7" i="42"/>
  <c r="H8" i="42" s="1"/>
  <c r="G7" i="42"/>
  <c r="G8" i="42" s="1"/>
  <c r="F7" i="42"/>
  <c r="F8" i="42" s="1"/>
  <c r="E7" i="42"/>
  <c r="E8" i="42" s="1"/>
  <c r="AS7" i="42"/>
  <c r="AS8" i="42" s="1"/>
  <c r="AR7" i="42"/>
  <c r="AR8" i="42" s="1"/>
  <c r="AQ7" i="42"/>
  <c r="AQ8" i="42" s="1"/>
  <c r="AD8" i="41"/>
  <c r="V8" i="41"/>
  <c r="N8" i="41"/>
  <c r="AP7" i="41"/>
  <c r="AP8" i="41" s="1"/>
  <c r="AO7" i="41"/>
  <c r="AO8" i="41" s="1"/>
  <c r="AN7" i="41"/>
  <c r="AN8" i="41" s="1"/>
  <c r="AM7" i="41"/>
  <c r="AM8" i="41" s="1"/>
  <c r="AL7" i="41"/>
  <c r="AL8" i="41" s="1"/>
  <c r="AK7" i="41"/>
  <c r="AK8" i="41" s="1"/>
  <c r="AJ7" i="41"/>
  <c r="AJ8" i="41" s="1"/>
  <c r="AI7" i="41"/>
  <c r="AI8" i="41" s="1"/>
  <c r="AH7" i="41"/>
  <c r="AH8" i="41" s="1"/>
  <c r="AG7" i="41"/>
  <c r="AG8" i="41" s="1"/>
  <c r="AF7" i="41"/>
  <c r="AF8" i="41" s="1"/>
  <c r="AE7" i="41"/>
  <c r="AE8" i="41" s="1"/>
  <c r="AD7" i="41"/>
  <c r="AC7" i="41"/>
  <c r="AC8" i="41" s="1"/>
  <c r="AB7" i="41"/>
  <c r="AB8" i="41" s="1"/>
  <c r="AA7" i="41"/>
  <c r="AA8" i="41" s="1"/>
  <c r="Z7" i="41"/>
  <c r="Z8" i="41" s="1"/>
  <c r="Y7" i="41"/>
  <c r="Y8" i="41" s="1"/>
  <c r="X7" i="41"/>
  <c r="X8" i="41" s="1"/>
  <c r="W7" i="41"/>
  <c r="W8" i="41" s="1"/>
  <c r="V7" i="41"/>
  <c r="U7" i="41"/>
  <c r="U8" i="41" s="1"/>
  <c r="T7" i="41"/>
  <c r="T8" i="41" s="1"/>
  <c r="S7" i="41"/>
  <c r="S8" i="41" s="1"/>
  <c r="R7" i="41"/>
  <c r="R8" i="41" s="1"/>
  <c r="Q7" i="41"/>
  <c r="Q8" i="41" s="1"/>
  <c r="P7" i="41"/>
  <c r="P8" i="41" s="1"/>
  <c r="O7" i="41"/>
  <c r="O8" i="41" s="1"/>
  <c r="N7" i="41"/>
  <c r="M7" i="41"/>
  <c r="M8" i="41" s="1"/>
  <c r="L7" i="41"/>
  <c r="L8" i="41" s="1"/>
  <c r="K7" i="41"/>
  <c r="K8" i="41" s="1"/>
  <c r="J7" i="41"/>
  <c r="J8" i="41" s="1"/>
  <c r="I7" i="41"/>
  <c r="I8" i="41" s="1"/>
  <c r="H7" i="41"/>
  <c r="H8" i="41" s="1"/>
  <c r="G7" i="41"/>
  <c r="G8" i="41" s="1"/>
  <c r="F7" i="41"/>
  <c r="F8" i="41" s="1"/>
  <c r="E7" i="41"/>
  <c r="E8" i="41" s="1"/>
  <c r="AS6" i="41"/>
  <c r="AS7" i="41" s="1"/>
  <c r="AS8" i="41" s="1"/>
  <c r="AR6" i="41"/>
  <c r="AR7" i="41" s="1"/>
  <c r="AR8" i="41" s="1"/>
  <c r="AQ6" i="41"/>
  <c r="AQ7" i="41" s="1"/>
  <c r="AQ8" i="41" s="1"/>
  <c r="AP7" i="40"/>
  <c r="AP8" i="40" s="1"/>
  <c r="AO7" i="40"/>
  <c r="AO8" i="40" s="1"/>
  <c r="AN7" i="40"/>
  <c r="AN8" i="40" s="1"/>
  <c r="AM7" i="40"/>
  <c r="AM8" i="40" s="1"/>
  <c r="AL7" i="40"/>
  <c r="AL8" i="40" s="1"/>
  <c r="AK7" i="40"/>
  <c r="AK8" i="40" s="1"/>
  <c r="AJ7" i="40"/>
  <c r="AJ8" i="40" s="1"/>
  <c r="AI7" i="40"/>
  <c r="AI8" i="40" s="1"/>
  <c r="AH7" i="40"/>
  <c r="AH8" i="40" s="1"/>
  <c r="AG7" i="40"/>
  <c r="AG8" i="40" s="1"/>
  <c r="AF7" i="40"/>
  <c r="AF8" i="40" s="1"/>
  <c r="AE7" i="40"/>
  <c r="AD7" i="40"/>
  <c r="AD8" i="40" s="1"/>
  <c r="AC7" i="40"/>
  <c r="AC8" i="40" s="1"/>
  <c r="AB7" i="40"/>
  <c r="AB8" i="40" s="1"/>
  <c r="AA7" i="40"/>
  <c r="AA8" i="40" s="1"/>
  <c r="Z7" i="40"/>
  <c r="Z8" i="40" s="1"/>
  <c r="Y7" i="40"/>
  <c r="Y8" i="40" s="1"/>
  <c r="X7" i="40"/>
  <c r="X8" i="40" s="1"/>
  <c r="W7" i="40"/>
  <c r="W8" i="40" s="1"/>
  <c r="V7" i="40"/>
  <c r="V8" i="40" s="1"/>
  <c r="U7" i="40"/>
  <c r="U8" i="40" s="1"/>
  <c r="T7" i="40"/>
  <c r="T8" i="40" s="1"/>
  <c r="S7" i="40"/>
  <c r="S8" i="40" s="1"/>
  <c r="R7" i="40"/>
  <c r="R8" i="40" s="1"/>
  <c r="Q7" i="40"/>
  <c r="Q8" i="40" s="1"/>
  <c r="P7" i="40"/>
  <c r="P8" i="40" s="1"/>
  <c r="O7" i="40"/>
  <c r="O8" i="40" s="1"/>
  <c r="N7" i="40"/>
  <c r="N8" i="40" s="1"/>
  <c r="M7" i="40"/>
  <c r="M8" i="40" s="1"/>
  <c r="L7" i="40"/>
  <c r="L8" i="40" s="1"/>
  <c r="K7" i="40"/>
  <c r="K8" i="40" s="1"/>
  <c r="J7" i="40"/>
  <c r="J8" i="40" s="1"/>
  <c r="I7" i="40"/>
  <c r="I8" i="40" s="1"/>
  <c r="H7" i="40"/>
  <c r="H8" i="40" s="1"/>
  <c r="G7" i="40"/>
  <c r="G8" i="40" s="1"/>
  <c r="F7" i="40"/>
  <c r="F8" i="40" s="1"/>
  <c r="E7" i="40"/>
  <c r="E8" i="40" s="1"/>
  <c r="AS6" i="40"/>
  <c r="AS7" i="40" s="1"/>
  <c r="AS8" i="40" s="1"/>
  <c r="AR6" i="40"/>
  <c r="AR7" i="40" s="1"/>
  <c r="AR8" i="40" s="1"/>
  <c r="AQ6" i="40"/>
  <c r="AQ7" i="40" s="1"/>
  <c r="AQ8" i="40" s="1"/>
  <c r="AP7" i="39"/>
  <c r="AP8" i="39" s="1"/>
  <c r="AO7" i="39"/>
  <c r="AO8" i="39" s="1"/>
  <c r="AN7" i="39"/>
  <c r="AN8" i="39" s="1"/>
  <c r="AM7" i="39"/>
  <c r="AM8" i="39" s="1"/>
  <c r="AL7" i="39"/>
  <c r="AL8" i="39" s="1"/>
  <c r="AK7" i="39"/>
  <c r="AK8" i="39" s="1"/>
  <c r="AJ7" i="39"/>
  <c r="AJ8" i="39" s="1"/>
  <c r="AI7" i="39"/>
  <c r="AI8" i="39" s="1"/>
  <c r="AH7" i="39"/>
  <c r="AH8" i="39" s="1"/>
  <c r="AG7" i="39"/>
  <c r="AG8" i="39" s="1"/>
  <c r="AF7" i="39"/>
  <c r="AF8" i="39" s="1"/>
  <c r="AE7" i="39"/>
  <c r="AE8" i="39" s="1"/>
  <c r="AD7" i="39"/>
  <c r="AD8" i="39" s="1"/>
  <c r="AC7" i="39"/>
  <c r="AC8" i="39" s="1"/>
  <c r="AB7" i="39"/>
  <c r="AB8" i="39" s="1"/>
  <c r="AA7" i="39"/>
  <c r="AA8" i="39" s="1"/>
  <c r="Z7" i="39"/>
  <c r="Z8" i="39" s="1"/>
  <c r="Y7" i="39"/>
  <c r="Y8" i="39" s="1"/>
  <c r="X7" i="39"/>
  <c r="X8" i="39" s="1"/>
  <c r="W7" i="39"/>
  <c r="W8" i="39" s="1"/>
  <c r="V7" i="39"/>
  <c r="V8" i="39" s="1"/>
  <c r="U7" i="39"/>
  <c r="U8" i="39" s="1"/>
  <c r="T7" i="39"/>
  <c r="T8" i="39" s="1"/>
  <c r="S7" i="39"/>
  <c r="S8" i="39" s="1"/>
  <c r="R7" i="39"/>
  <c r="R8" i="39" s="1"/>
  <c r="Q7" i="39"/>
  <c r="Q8" i="39" s="1"/>
  <c r="P7" i="39"/>
  <c r="P8" i="39" s="1"/>
  <c r="O7" i="39"/>
  <c r="O8" i="39" s="1"/>
  <c r="N7" i="39"/>
  <c r="N8" i="39" s="1"/>
  <c r="M7" i="39"/>
  <c r="M8" i="39" s="1"/>
  <c r="L7" i="39"/>
  <c r="L8" i="39" s="1"/>
  <c r="K7" i="39"/>
  <c r="K8" i="39" s="1"/>
  <c r="J7" i="39"/>
  <c r="J8" i="39" s="1"/>
  <c r="I7" i="39"/>
  <c r="I8" i="39" s="1"/>
  <c r="H7" i="39"/>
  <c r="H8" i="39" s="1"/>
  <c r="G7" i="39"/>
  <c r="G8" i="39" s="1"/>
  <c r="F7" i="39"/>
  <c r="F8" i="39" s="1"/>
  <c r="E7" i="39"/>
  <c r="E8" i="39" s="1"/>
  <c r="AS7" i="39"/>
  <c r="AS8" i="39" s="1"/>
  <c r="AR7" i="39"/>
  <c r="AR8" i="39" s="1"/>
  <c r="AQ7" i="39"/>
  <c r="AQ8" i="39" s="1"/>
  <c r="AP7" i="38"/>
  <c r="AP8" i="38" s="1"/>
  <c r="AO7" i="38"/>
  <c r="AO8" i="38" s="1"/>
  <c r="AN7" i="38"/>
  <c r="AN8" i="38" s="1"/>
  <c r="AM7" i="38"/>
  <c r="AM8" i="38" s="1"/>
  <c r="AL7" i="38"/>
  <c r="AL8" i="38" s="1"/>
  <c r="AK7" i="38"/>
  <c r="AK8" i="38" s="1"/>
  <c r="AJ7" i="38"/>
  <c r="AJ8" i="38" s="1"/>
  <c r="AI7" i="38"/>
  <c r="AI8" i="38" s="1"/>
  <c r="AH7" i="38"/>
  <c r="AH8" i="38" s="1"/>
  <c r="AG7" i="38"/>
  <c r="AG8" i="38" s="1"/>
  <c r="AF7" i="38"/>
  <c r="AF8" i="38" s="1"/>
  <c r="AE7" i="38"/>
  <c r="AE8" i="38" s="1"/>
  <c r="AD7" i="38"/>
  <c r="AD8" i="38" s="1"/>
  <c r="AC7" i="38"/>
  <c r="AC8" i="38" s="1"/>
  <c r="AB7" i="38"/>
  <c r="AB8" i="38" s="1"/>
  <c r="AA7" i="38"/>
  <c r="AA8" i="38" s="1"/>
  <c r="Z7" i="38"/>
  <c r="Z8" i="38" s="1"/>
  <c r="Y7" i="38"/>
  <c r="Y8" i="38" s="1"/>
  <c r="X7" i="38"/>
  <c r="X8" i="38" s="1"/>
  <c r="W7" i="38"/>
  <c r="W8" i="38" s="1"/>
  <c r="V7" i="38"/>
  <c r="V8" i="38" s="1"/>
  <c r="U7" i="38"/>
  <c r="U8" i="38" s="1"/>
  <c r="T7" i="38"/>
  <c r="T8" i="38" s="1"/>
  <c r="S7" i="38"/>
  <c r="S8" i="38" s="1"/>
  <c r="R7" i="38"/>
  <c r="R8" i="38" s="1"/>
  <c r="Q7" i="38"/>
  <c r="Q8" i="38" s="1"/>
  <c r="P7" i="38"/>
  <c r="P8" i="38" s="1"/>
  <c r="O7" i="38"/>
  <c r="O8" i="38" s="1"/>
  <c r="N7" i="38"/>
  <c r="N8" i="38" s="1"/>
  <c r="M7" i="38"/>
  <c r="M8" i="38" s="1"/>
  <c r="L7" i="38"/>
  <c r="L8" i="38" s="1"/>
  <c r="K7" i="38"/>
  <c r="K8" i="38" s="1"/>
  <c r="J7" i="38"/>
  <c r="J8" i="38" s="1"/>
  <c r="I7" i="38"/>
  <c r="I8" i="38" s="1"/>
  <c r="H7" i="38"/>
  <c r="H8" i="38" s="1"/>
  <c r="G7" i="38"/>
  <c r="G8" i="38" s="1"/>
  <c r="F7" i="38"/>
  <c r="F8" i="38" s="1"/>
  <c r="E7" i="38"/>
  <c r="E8" i="38" s="1"/>
  <c r="AS6" i="38"/>
  <c r="AS7" i="38" s="1"/>
  <c r="AS8" i="38" s="1"/>
  <c r="AR6" i="38"/>
  <c r="AR7" i="38" s="1"/>
  <c r="AR8" i="38" s="1"/>
  <c r="AQ6" i="38"/>
  <c r="AQ7" i="38" s="1"/>
  <c r="AQ8" i="38" s="1"/>
  <c r="AP7" i="37"/>
  <c r="AP8" i="37" s="1"/>
  <c r="AO7" i="37"/>
  <c r="AO8" i="37" s="1"/>
  <c r="AN7" i="37"/>
  <c r="AN8" i="37" s="1"/>
  <c r="AM7" i="37"/>
  <c r="AM8" i="37" s="1"/>
  <c r="AL7" i="37"/>
  <c r="AL8" i="37" s="1"/>
  <c r="AK7" i="37"/>
  <c r="AK8" i="37" s="1"/>
  <c r="AJ7" i="37"/>
  <c r="AJ8" i="37" s="1"/>
  <c r="AI7" i="37"/>
  <c r="AI8" i="37" s="1"/>
  <c r="AH7" i="37"/>
  <c r="AH8" i="37" s="1"/>
  <c r="AG7" i="37"/>
  <c r="AG8" i="37" s="1"/>
  <c r="AF7" i="37"/>
  <c r="AF8" i="37" s="1"/>
  <c r="AE7" i="37"/>
  <c r="AE8" i="37" s="1"/>
  <c r="AD7" i="37"/>
  <c r="AD8" i="37" s="1"/>
  <c r="AC7" i="37"/>
  <c r="AC8" i="37" s="1"/>
  <c r="AB7" i="37"/>
  <c r="AB8" i="37" s="1"/>
  <c r="AA7" i="37"/>
  <c r="AA8" i="37" s="1"/>
  <c r="Z7" i="37"/>
  <c r="Z8" i="37" s="1"/>
  <c r="Y7" i="37"/>
  <c r="Y8" i="37" s="1"/>
  <c r="X7" i="37"/>
  <c r="X8" i="37" s="1"/>
  <c r="W7" i="37"/>
  <c r="W8" i="37" s="1"/>
  <c r="V7" i="37"/>
  <c r="V8" i="37" s="1"/>
  <c r="U7" i="37"/>
  <c r="U8" i="37" s="1"/>
  <c r="T7" i="37"/>
  <c r="T8" i="37" s="1"/>
  <c r="S7" i="37"/>
  <c r="S8" i="37" s="1"/>
  <c r="R7" i="37"/>
  <c r="R8" i="37" s="1"/>
  <c r="Q7" i="37"/>
  <c r="Q8" i="37" s="1"/>
  <c r="P7" i="37"/>
  <c r="P8" i="37" s="1"/>
  <c r="O7" i="37"/>
  <c r="O8" i="37" s="1"/>
  <c r="N7" i="37"/>
  <c r="N8" i="37" s="1"/>
  <c r="M7" i="37"/>
  <c r="M8" i="37" s="1"/>
  <c r="L7" i="37"/>
  <c r="L8" i="37" s="1"/>
  <c r="K7" i="37"/>
  <c r="K8" i="37" s="1"/>
  <c r="J7" i="37"/>
  <c r="J8" i="37" s="1"/>
  <c r="I7" i="37"/>
  <c r="I8" i="37" s="1"/>
  <c r="H7" i="37"/>
  <c r="H8" i="37" s="1"/>
  <c r="G7" i="37"/>
  <c r="G8" i="37" s="1"/>
  <c r="F7" i="37"/>
  <c r="F8" i="37" s="1"/>
  <c r="E7" i="37"/>
  <c r="E8" i="37" s="1"/>
  <c r="AS7" i="37"/>
  <c r="AS8" i="37" s="1"/>
  <c r="AR7" i="37"/>
  <c r="AR8" i="37" s="1"/>
  <c r="AQ7" i="37"/>
  <c r="AQ8" i="37" s="1"/>
  <c r="AP7" i="36"/>
  <c r="AP8" i="36" s="1"/>
  <c r="AO7" i="36"/>
  <c r="AO8" i="36" s="1"/>
  <c r="AN7" i="36"/>
  <c r="AN8" i="36" s="1"/>
  <c r="AM7" i="36"/>
  <c r="AM8" i="36" s="1"/>
  <c r="AL7" i="36"/>
  <c r="AL8" i="36" s="1"/>
  <c r="AK7" i="36"/>
  <c r="AK8" i="36" s="1"/>
  <c r="AJ7" i="36"/>
  <c r="AJ8" i="36" s="1"/>
  <c r="AI7" i="36"/>
  <c r="AI8" i="36" s="1"/>
  <c r="AH7" i="36"/>
  <c r="AH8" i="36" s="1"/>
  <c r="AG7" i="36"/>
  <c r="AG8" i="36" s="1"/>
  <c r="AF7" i="36"/>
  <c r="AF8" i="36" s="1"/>
  <c r="AE7" i="36"/>
  <c r="AE8" i="36" s="1"/>
  <c r="AD7" i="36"/>
  <c r="AD8" i="36" s="1"/>
  <c r="AC7" i="36"/>
  <c r="AC8" i="36" s="1"/>
  <c r="AB7" i="36"/>
  <c r="AB8" i="36" s="1"/>
  <c r="AA7" i="36"/>
  <c r="AA8" i="36" s="1"/>
  <c r="Z7" i="36"/>
  <c r="Z8" i="36" s="1"/>
  <c r="Y7" i="36"/>
  <c r="Y8" i="36" s="1"/>
  <c r="X7" i="36"/>
  <c r="X8" i="36" s="1"/>
  <c r="W7" i="36"/>
  <c r="W8" i="36" s="1"/>
  <c r="V7" i="36"/>
  <c r="V8" i="36" s="1"/>
  <c r="U7" i="36"/>
  <c r="U8" i="36" s="1"/>
  <c r="T7" i="36"/>
  <c r="T8" i="36" s="1"/>
  <c r="S7" i="36"/>
  <c r="S8" i="36" s="1"/>
  <c r="R7" i="36"/>
  <c r="R8" i="36" s="1"/>
  <c r="Q7" i="36"/>
  <c r="Q8" i="36" s="1"/>
  <c r="P7" i="36"/>
  <c r="P8" i="36" s="1"/>
  <c r="O7" i="36"/>
  <c r="O8" i="36" s="1"/>
  <c r="N7" i="36"/>
  <c r="N8" i="36" s="1"/>
  <c r="M7" i="36"/>
  <c r="L7" i="36"/>
  <c r="L8" i="36" s="1"/>
  <c r="K7" i="36"/>
  <c r="K8" i="36" s="1"/>
  <c r="J7" i="36"/>
  <c r="J8" i="36" s="1"/>
  <c r="I7" i="36"/>
  <c r="I8" i="36" s="1"/>
  <c r="H7" i="36"/>
  <c r="H8" i="36" s="1"/>
  <c r="G7" i="36"/>
  <c r="G8" i="36" s="1"/>
  <c r="F7" i="36"/>
  <c r="F8" i="36" s="1"/>
  <c r="E7" i="36"/>
  <c r="E8" i="36" s="1"/>
  <c r="AS6" i="36"/>
  <c r="AS7" i="36" s="1"/>
  <c r="AS8" i="36" s="1"/>
  <c r="AR6" i="36"/>
  <c r="AR7" i="36" s="1"/>
  <c r="AR8" i="36" s="1"/>
  <c r="AQ6" i="36"/>
  <c r="AQ7" i="36" s="1"/>
  <c r="AQ8" i="36" s="1"/>
  <c r="AD8" i="35"/>
  <c r="N8" i="35"/>
  <c r="AP7" i="35"/>
  <c r="AP8" i="35" s="1"/>
  <c r="AO7" i="35"/>
  <c r="AO8" i="35" s="1"/>
  <c r="AN7" i="35"/>
  <c r="AN8" i="35" s="1"/>
  <c r="AM7" i="35"/>
  <c r="AM8" i="35" s="1"/>
  <c r="AL7" i="35"/>
  <c r="AL8" i="35" s="1"/>
  <c r="AK7" i="35"/>
  <c r="AK8" i="35" s="1"/>
  <c r="AJ7" i="35"/>
  <c r="AJ8" i="35" s="1"/>
  <c r="AI7" i="35"/>
  <c r="AI8" i="35" s="1"/>
  <c r="AH7" i="35"/>
  <c r="AH8" i="35" s="1"/>
  <c r="AG7" i="35"/>
  <c r="AG8" i="35" s="1"/>
  <c r="AF7" i="35"/>
  <c r="AF8" i="35" s="1"/>
  <c r="AE7" i="35"/>
  <c r="AE8" i="35" s="1"/>
  <c r="AD7" i="35"/>
  <c r="AC7" i="35"/>
  <c r="AC8" i="35" s="1"/>
  <c r="AB7" i="35"/>
  <c r="AB8" i="35" s="1"/>
  <c r="AA7" i="35"/>
  <c r="AA8" i="35" s="1"/>
  <c r="Z7" i="35"/>
  <c r="Z8" i="35" s="1"/>
  <c r="Y7" i="35"/>
  <c r="Y8" i="35" s="1"/>
  <c r="X7" i="35"/>
  <c r="X8" i="35" s="1"/>
  <c r="W7" i="35"/>
  <c r="W8" i="35" s="1"/>
  <c r="V7" i="35"/>
  <c r="V8" i="35" s="1"/>
  <c r="U7" i="35"/>
  <c r="U8" i="35" s="1"/>
  <c r="T7" i="35"/>
  <c r="T8" i="35" s="1"/>
  <c r="S7" i="35"/>
  <c r="S8" i="35" s="1"/>
  <c r="R7" i="35"/>
  <c r="R8" i="35" s="1"/>
  <c r="Q7" i="35"/>
  <c r="Q8" i="35" s="1"/>
  <c r="P7" i="35"/>
  <c r="P8" i="35" s="1"/>
  <c r="O7" i="35"/>
  <c r="O8" i="35" s="1"/>
  <c r="N7" i="35"/>
  <c r="M7" i="35"/>
  <c r="M8" i="35" s="1"/>
  <c r="L7" i="35"/>
  <c r="L8" i="35" s="1"/>
  <c r="K7" i="35"/>
  <c r="K8" i="35" s="1"/>
  <c r="J7" i="35"/>
  <c r="J8" i="35" s="1"/>
  <c r="I7" i="35"/>
  <c r="I8" i="35" s="1"/>
  <c r="H7" i="35"/>
  <c r="H8" i="35" s="1"/>
  <c r="G7" i="35"/>
  <c r="G8" i="35" s="1"/>
  <c r="F7" i="35"/>
  <c r="F8" i="35" s="1"/>
  <c r="E7" i="35"/>
  <c r="E8" i="35" s="1"/>
  <c r="AS7" i="35"/>
  <c r="AS8" i="35" s="1"/>
  <c r="AR7" i="35"/>
  <c r="AR8" i="35" s="1"/>
  <c r="AQ7" i="35"/>
  <c r="AQ8" i="35" s="1"/>
  <c r="AP7" i="34"/>
  <c r="AP8" i="34" s="1"/>
  <c r="AO7" i="34"/>
  <c r="AO8" i="34" s="1"/>
  <c r="AN7" i="34"/>
  <c r="AN8" i="34" s="1"/>
  <c r="AM7" i="34"/>
  <c r="AM8" i="34" s="1"/>
  <c r="AL7" i="34"/>
  <c r="AL8" i="34" s="1"/>
  <c r="AK7" i="34"/>
  <c r="AK8" i="34" s="1"/>
  <c r="AJ7" i="34"/>
  <c r="AJ8" i="34" s="1"/>
  <c r="AI7" i="34"/>
  <c r="AI8" i="34" s="1"/>
  <c r="AH7" i="34"/>
  <c r="AH8" i="34" s="1"/>
  <c r="AG7" i="34"/>
  <c r="AG8" i="34" s="1"/>
  <c r="AF7" i="34"/>
  <c r="AF8" i="34" s="1"/>
  <c r="AE7" i="34"/>
  <c r="AE8" i="34" s="1"/>
  <c r="AD7" i="34"/>
  <c r="AD8" i="34" s="1"/>
  <c r="AC7" i="34"/>
  <c r="AC8" i="34" s="1"/>
  <c r="AB7" i="34"/>
  <c r="AB8" i="34" s="1"/>
  <c r="AA7" i="34"/>
  <c r="AA8" i="34" s="1"/>
  <c r="Z7" i="34"/>
  <c r="Z8" i="34" s="1"/>
  <c r="Y7" i="34"/>
  <c r="Y8" i="34" s="1"/>
  <c r="X7" i="34"/>
  <c r="X8" i="34" s="1"/>
  <c r="W7" i="34"/>
  <c r="W8" i="34" s="1"/>
  <c r="V7" i="34"/>
  <c r="V8" i="34" s="1"/>
  <c r="U7" i="34"/>
  <c r="U8" i="34" s="1"/>
  <c r="T7" i="34"/>
  <c r="T8" i="34" s="1"/>
  <c r="S7" i="34"/>
  <c r="S8" i="34" s="1"/>
  <c r="R7" i="34"/>
  <c r="R8" i="34" s="1"/>
  <c r="Q7" i="34"/>
  <c r="Q8" i="34" s="1"/>
  <c r="P7" i="34"/>
  <c r="P8" i="34" s="1"/>
  <c r="O7" i="34"/>
  <c r="O8" i="34" s="1"/>
  <c r="N7" i="34"/>
  <c r="N8" i="34" s="1"/>
  <c r="M7" i="34"/>
  <c r="M8" i="34" s="1"/>
  <c r="L7" i="34"/>
  <c r="L8" i="34" s="1"/>
  <c r="K7" i="34"/>
  <c r="K8" i="34" s="1"/>
  <c r="J7" i="34"/>
  <c r="J8" i="34" s="1"/>
  <c r="I7" i="34"/>
  <c r="I8" i="34" s="1"/>
  <c r="H7" i="34"/>
  <c r="H8" i="34" s="1"/>
  <c r="G7" i="34"/>
  <c r="G8" i="34" s="1"/>
  <c r="F7" i="34"/>
  <c r="F8" i="34" s="1"/>
  <c r="E7" i="34"/>
  <c r="E8" i="34" s="1"/>
  <c r="AS6" i="34"/>
  <c r="AS7" i="34" s="1"/>
  <c r="AS8" i="34" s="1"/>
  <c r="AR6" i="34"/>
  <c r="AR7" i="34" s="1"/>
  <c r="AR8" i="34" s="1"/>
  <c r="AQ6" i="34"/>
  <c r="AQ7" i="34" s="1"/>
  <c r="AQ8" i="34" s="1"/>
  <c r="AP7" i="33"/>
  <c r="AP8" i="33" s="1"/>
  <c r="AO7" i="33"/>
  <c r="AO8" i="33" s="1"/>
  <c r="AN7" i="33"/>
  <c r="AN8" i="33" s="1"/>
  <c r="AM7" i="33"/>
  <c r="AM8" i="33" s="1"/>
  <c r="AL7" i="33"/>
  <c r="AL8" i="33" s="1"/>
  <c r="AK7" i="33"/>
  <c r="AK8" i="33" s="1"/>
  <c r="AJ7" i="33"/>
  <c r="AJ8" i="33" s="1"/>
  <c r="AI7" i="33"/>
  <c r="AI8" i="33" s="1"/>
  <c r="AH7" i="33"/>
  <c r="AH8" i="33" s="1"/>
  <c r="AG7" i="33"/>
  <c r="AG8" i="33" s="1"/>
  <c r="AF7" i="33"/>
  <c r="AF8" i="33" s="1"/>
  <c r="AE7" i="33"/>
  <c r="AE8" i="33" s="1"/>
  <c r="AD7" i="33"/>
  <c r="AD8" i="33" s="1"/>
  <c r="AC7" i="33"/>
  <c r="AC8" i="33" s="1"/>
  <c r="AB7" i="33"/>
  <c r="AB8" i="33" s="1"/>
  <c r="AA7" i="33"/>
  <c r="AA8" i="33" s="1"/>
  <c r="Z7" i="33"/>
  <c r="Z8" i="33" s="1"/>
  <c r="Y7" i="33"/>
  <c r="Y8" i="33" s="1"/>
  <c r="X7" i="33"/>
  <c r="X8" i="33" s="1"/>
  <c r="W7" i="33"/>
  <c r="W8" i="33" s="1"/>
  <c r="V7" i="33"/>
  <c r="V8" i="33" s="1"/>
  <c r="U7" i="33"/>
  <c r="U8" i="33" s="1"/>
  <c r="T7" i="33"/>
  <c r="T8" i="33" s="1"/>
  <c r="S7" i="33"/>
  <c r="S8" i="33" s="1"/>
  <c r="R7" i="33"/>
  <c r="R8" i="33" s="1"/>
  <c r="Q7" i="33"/>
  <c r="Q8" i="33" s="1"/>
  <c r="P7" i="33"/>
  <c r="P8" i="33" s="1"/>
  <c r="O7" i="33"/>
  <c r="O8" i="33" s="1"/>
  <c r="N7" i="33"/>
  <c r="N8" i="33" s="1"/>
  <c r="M7" i="33"/>
  <c r="M8" i="33" s="1"/>
  <c r="L7" i="33"/>
  <c r="L8" i="33" s="1"/>
  <c r="K7" i="33"/>
  <c r="K8" i="33" s="1"/>
  <c r="J7" i="33"/>
  <c r="J8" i="33" s="1"/>
  <c r="I7" i="33"/>
  <c r="I8" i="33" s="1"/>
  <c r="H7" i="33"/>
  <c r="H8" i="33" s="1"/>
  <c r="G7" i="33"/>
  <c r="G8" i="33" s="1"/>
  <c r="F7" i="33"/>
  <c r="F8" i="33" s="1"/>
  <c r="E7" i="33"/>
  <c r="E8" i="33" s="1"/>
  <c r="AS7" i="33"/>
  <c r="AS8" i="33" s="1"/>
  <c r="AR7" i="33"/>
  <c r="AR8" i="33" s="1"/>
  <c r="AQ7" i="33"/>
  <c r="AQ8" i="33" s="1"/>
  <c r="AP7" i="32"/>
  <c r="AP8" i="32" s="1"/>
  <c r="AO7" i="32"/>
  <c r="AO8" i="32" s="1"/>
  <c r="AN7" i="32"/>
  <c r="AN8" i="32" s="1"/>
  <c r="AM7" i="32"/>
  <c r="AM8" i="32" s="1"/>
  <c r="AL7" i="32"/>
  <c r="AL8" i="32" s="1"/>
  <c r="AK7" i="32"/>
  <c r="AK8" i="32" s="1"/>
  <c r="AJ7" i="32"/>
  <c r="AJ8" i="32" s="1"/>
  <c r="AI7" i="32"/>
  <c r="AI8" i="32" s="1"/>
  <c r="AH7" i="32"/>
  <c r="AH8" i="32" s="1"/>
  <c r="AG7" i="32"/>
  <c r="AG8" i="32" s="1"/>
  <c r="AF7" i="32"/>
  <c r="AF8" i="32" s="1"/>
  <c r="AE7" i="32"/>
  <c r="AE8" i="32" s="1"/>
  <c r="AD7" i="32"/>
  <c r="AD8" i="32" s="1"/>
  <c r="AC7" i="32"/>
  <c r="AC8" i="32" s="1"/>
  <c r="AB7" i="32"/>
  <c r="AB8" i="32" s="1"/>
  <c r="AA7" i="32"/>
  <c r="AA8" i="32" s="1"/>
  <c r="Z7" i="32"/>
  <c r="Z8" i="32" s="1"/>
  <c r="Y7" i="32"/>
  <c r="Y8" i="32" s="1"/>
  <c r="X7" i="32"/>
  <c r="X8" i="32" s="1"/>
  <c r="W7" i="32"/>
  <c r="W8" i="32" s="1"/>
  <c r="V7" i="32"/>
  <c r="V8" i="32" s="1"/>
  <c r="U7" i="32"/>
  <c r="U8" i="32" s="1"/>
  <c r="T7" i="32"/>
  <c r="T8" i="32" s="1"/>
  <c r="S7" i="32"/>
  <c r="S8" i="32" s="1"/>
  <c r="R7" i="32"/>
  <c r="R8" i="32" s="1"/>
  <c r="Q7" i="32"/>
  <c r="Q8" i="32" s="1"/>
  <c r="P7" i="32"/>
  <c r="P8" i="32" s="1"/>
  <c r="O7" i="32"/>
  <c r="O8" i="32" s="1"/>
  <c r="N7" i="32"/>
  <c r="N8" i="32" s="1"/>
  <c r="M7" i="32"/>
  <c r="M8" i="32" s="1"/>
  <c r="L7" i="32"/>
  <c r="L8" i="32" s="1"/>
  <c r="K7" i="32"/>
  <c r="K8" i="32" s="1"/>
  <c r="J7" i="32"/>
  <c r="J8" i="32" s="1"/>
  <c r="I7" i="32"/>
  <c r="I8" i="32" s="1"/>
  <c r="H7" i="32"/>
  <c r="H8" i="32" s="1"/>
  <c r="G7" i="32"/>
  <c r="G8" i="32" s="1"/>
  <c r="F7" i="32"/>
  <c r="F8" i="32" s="1"/>
  <c r="E7" i="32"/>
  <c r="E8" i="32" s="1"/>
  <c r="AQ7" i="32"/>
  <c r="AQ8" i="32" s="1"/>
  <c r="AS7" i="32"/>
  <c r="AS8" i="32" s="1"/>
  <c r="AR7" i="32"/>
  <c r="AR8" i="32" s="1"/>
  <c r="AP7" i="31"/>
  <c r="AP8" i="31" s="1"/>
  <c r="AO7" i="31"/>
  <c r="AO8" i="31" s="1"/>
  <c r="AN7" i="31"/>
  <c r="AN8" i="31" s="1"/>
  <c r="AM7" i="31"/>
  <c r="AM8" i="31" s="1"/>
  <c r="AL7" i="31"/>
  <c r="AL8" i="31" s="1"/>
  <c r="AK7" i="31"/>
  <c r="AK8" i="31" s="1"/>
  <c r="AJ7" i="31"/>
  <c r="AJ8" i="31" s="1"/>
  <c r="AI7" i="31"/>
  <c r="AI8" i="31" s="1"/>
  <c r="AH7" i="31"/>
  <c r="AH8" i="31" s="1"/>
  <c r="AG7" i="31"/>
  <c r="AG8" i="31" s="1"/>
  <c r="AF7" i="31"/>
  <c r="AF8" i="31" s="1"/>
  <c r="AE7" i="31"/>
  <c r="AE8" i="31" s="1"/>
  <c r="AD7" i="31"/>
  <c r="AD8" i="31" s="1"/>
  <c r="AC7" i="31"/>
  <c r="AC8" i="31" s="1"/>
  <c r="AB7" i="31"/>
  <c r="AB8" i="31" s="1"/>
  <c r="AA7" i="31"/>
  <c r="AA8" i="31" s="1"/>
  <c r="Z7" i="31"/>
  <c r="Z8" i="31" s="1"/>
  <c r="Y7" i="31"/>
  <c r="Y8" i="31" s="1"/>
  <c r="X7" i="31"/>
  <c r="X8" i="31" s="1"/>
  <c r="W7" i="31"/>
  <c r="W8" i="31" s="1"/>
  <c r="V7" i="31"/>
  <c r="V8" i="31" s="1"/>
  <c r="U7" i="31"/>
  <c r="U8" i="31" s="1"/>
  <c r="T7" i="31"/>
  <c r="T8" i="31" s="1"/>
  <c r="S7" i="31"/>
  <c r="S8" i="31" s="1"/>
  <c r="R7" i="31"/>
  <c r="R8" i="31" s="1"/>
  <c r="Q7" i="31"/>
  <c r="Q8" i="31" s="1"/>
  <c r="P7" i="31"/>
  <c r="P8" i="31" s="1"/>
  <c r="O7" i="31"/>
  <c r="O8" i="31" s="1"/>
  <c r="N7" i="31"/>
  <c r="N8" i="31" s="1"/>
  <c r="M7" i="31"/>
  <c r="M8" i="31" s="1"/>
  <c r="L7" i="31"/>
  <c r="L8" i="31" s="1"/>
  <c r="K7" i="31"/>
  <c r="K8" i="31" s="1"/>
  <c r="J7" i="31"/>
  <c r="J8" i="31" s="1"/>
  <c r="I7" i="31"/>
  <c r="I8" i="31" s="1"/>
  <c r="H7" i="31"/>
  <c r="H8" i="31" s="1"/>
  <c r="G7" i="31"/>
  <c r="G8" i="31" s="1"/>
  <c r="F7" i="31"/>
  <c r="F8" i="31" s="1"/>
  <c r="E7" i="31"/>
  <c r="E8" i="31" s="1"/>
  <c r="AS7" i="31"/>
  <c r="AS8" i="31" s="1"/>
  <c r="AR7" i="31"/>
  <c r="AR8" i="31" s="1"/>
  <c r="AQ7" i="31"/>
  <c r="AQ8" i="31" s="1"/>
  <c r="AP7" i="30"/>
  <c r="AP8" i="30" s="1"/>
  <c r="AO7" i="30"/>
  <c r="AO8" i="30" s="1"/>
  <c r="AN7" i="30"/>
  <c r="AN8" i="30" s="1"/>
  <c r="AM7" i="30"/>
  <c r="AM8" i="30" s="1"/>
  <c r="AL7" i="30"/>
  <c r="AL8" i="30" s="1"/>
  <c r="AK7" i="30"/>
  <c r="AK8" i="30" s="1"/>
  <c r="AJ7" i="30"/>
  <c r="AJ8" i="30" s="1"/>
  <c r="AI7" i="30"/>
  <c r="AI8" i="30" s="1"/>
  <c r="AH7" i="30"/>
  <c r="AH8" i="30" s="1"/>
  <c r="AG7" i="30"/>
  <c r="AG8" i="30" s="1"/>
  <c r="AF7" i="30"/>
  <c r="AF8" i="30" s="1"/>
  <c r="AE7" i="30"/>
  <c r="AE8" i="30" s="1"/>
  <c r="AD7" i="30"/>
  <c r="AD8" i="30" s="1"/>
  <c r="AC7" i="30"/>
  <c r="AC8" i="30" s="1"/>
  <c r="AB7" i="30"/>
  <c r="AB8" i="30" s="1"/>
  <c r="AA7" i="30"/>
  <c r="AA8" i="30" s="1"/>
  <c r="Z7" i="30"/>
  <c r="Z8" i="30" s="1"/>
  <c r="Y7" i="30"/>
  <c r="Y8" i="30" s="1"/>
  <c r="X7" i="30"/>
  <c r="X8" i="30" s="1"/>
  <c r="W7" i="30"/>
  <c r="W8" i="30" s="1"/>
  <c r="V7" i="30"/>
  <c r="V8" i="30" s="1"/>
  <c r="U7" i="30"/>
  <c r="U8" i="30" s="1"/>
  <c r="T7" i="30"/>
  <c r="T8" i="30" s="1"/>
  <c r="S7" i="30"/>
  <c r="S8" i="30" s="1"/>
  <c r="R7" i="30"/>
  <c r="R8" i="30" s="1"/>
  <c r="Q7" i="30"/>
  <c r="Q8" i="30" s="1"/>
  <c r="P7" i="30"/>
  <c r="P8" i="30" s="1"/>
  <c r="O7" i="30"/>
  <c r="O8" i="30" s="1"/>
  <c r="N7" i="30"/>
  <c r="N8" i="30" s="1"/>
  <c r="M7" i="30"/>
  <c r="M8" i="30" s="1"/>
  <c r="L7" i="30"/>
  <c r="L8" i="30" s="1"/>
  <c r="K7" i="30"/>
  <c r="K8" i="30" s="1"/>
  <c r="J7" i="30"/>
  <c r="J8" i="30" s="1"/>
  <c r="I7" i="30"/>
  <c r="I8" i="30" s="1"/>
  <c r="H7" i="30"/>
  <c r="H8" i="30" s="1"/>
  <c r="G7" i="30"/>
  <c r="G8" i="30" s="1"/>
  <c r="F7" i="30"/>
  <c r="F8" i="30" s="1"/>
  <c r="E7" i="30"/>
  <c r="E8" i="30" s="1"/>
  <c r="AS6" i="30"/>
  <c r="AS7" i="30" s="1"/>
  <c r="AS8" i="30" s="1"/>
  <c r="AR6" i="30"/>
  <c r="AR7" i="30" s="1"/>
  <c r="AR8" i="30" s="1"/>
  <c r="AQ6" i="30"/>
  <c r="AQ7" i="30" s="1"/>
  <c r="AQ8" i="30" s="1"/>
  <c r="AP7" i="29"/>
  <c r="AP8" i="29" s="1"/>
  <c r="AO7" i="29"/>
  <c r="AO8" i="29" s="1"/>
  <c r="AN7" i="29"/>
  <c r="AN8" i="29" s="1"/>
  <c r="AM7" i="29"/>
  <c r="AM8" i="29" s="1"/>
  <c r="AL7" i="29"/>
  <c r="AL8" i="29" s="1"/>
  <c r="AK7" i="29"/>
  <c r="AK8" i="29" s="1"/>
  <c r="AJ7" i="29"/>
  <c r="AJ8" i="29" s="1"/>
  <c r="AI7" i="29"/>
  <c r="AI8" i="29" s="1"/>
  <c r="AH7" i="29"/>
  <c r="AH8" i="29" s="1"/>
  <c r="AG7" i="29"/>
  <c r="AG8" i="29" s="1"/>
  <c r="AF7" i="29"/>
  <c r="AF8" i="29" s="1"/>
  <c r="AE7" i="29"/>
  <c r="AE8" i="29" s="1"/>
  <c r="AD7" i="29"/>
  <c r="AD8" i="29" s="1"/>
  <c r="AC7" i="29"/>
  <c r="AC8" i="29" s="1"/>
  <c r="AB7" i="29"/>
  <c r="AB8" i="29" s="1"/>
  <c r="AA7" i="29"/>
  <c r="AA8" i="29" s="1"/>
  <c r="Z7" i="29"/>
  <c r="Z8" i="29" s="1"/>
  <c r="Y7" i="29"/>
  <c r="Y8" i="29" s="1"/>
  <c r="X7" i="29"/>
  <c r="X8" i="29" s="1"/>
  <c r="W7" i="29"/>
  <c r="W8" i="29" s="1"/>
  <c r="V7" i="29"/>
  <c r="V8" i="29" s="1"/>
  <c r="U7" i="29"/>
  <c r="U8" i="29" s="1"/>
  <c r="T7" i="29"/>
  <c r="T8" i="29" s="1"/>
  <c r="S7" i="29"/>
  <c r="S8" i="29" s="1"/>
  <c r="R7" i="29"/>
  <c r="R8" i="29" s="1"/>
  <c r="Q7" i="29"/>
  <c r="Q8" i="29" s="1"/>
  <c r="P7" i="29"/>
  <c r="P8" i="29" s="1"/>
  <c r="O7" i="29"/>
  <c r="O8" i="29" s="1"/>
  <c r="N7" i="29"/>
  <c r="N8" i="29" s="1"/>
  <c r="M7" i="29"/>
  <c r="M8" i="29" s="1"/>
  <c r="L7" i="29"/>
  <c r="L8" i="29" s="1"/>
  <c r="K7" i="29"/>
  <c r="K8" i="29" s="1"/>
  <c r="J7" i="29"/>
  <c r="J8" i="29" s="1"/>
  <c r="I7" i="29"/>
  <c r="I8" i="29" s="1"/>
  <c r="H7" i="29"/>
  <c r="H8" i="29" s="1"/>
  <c r="G7" i="29"/>
  <c r="G8" i="29" s="1"/>
  <c r="F7" i="29"/>
  <c r="F8" i="29" s="1"/>
  <c r="E7" i="29"/>
  <c r="E8" i="29" s="1"/>
  <c r="AS6" i="29"/>
  <c r="AS7" i="29" s="1"/>
  <c r="AS8" i="29" s="1"/>
  <c r="AR6" i="29"/>
  <c r="AR7" i="29" s="1"/>
  <c r="AR8" i="29" s="1"/>
  <c r="AQ6" i="29"/>
  <c r="AQ7" i="29"/>
  <c r="AQ8" i="29" s="1"/>
  <c r="AP7" i="28"/>
  <c r="AP8" i="28" s="1"/>
  <c r="AO7" i="28"/>
  <c r="AO8" i="28" s="1"/>
  <c r="AN7" i="28"/>
  <c r="AN8" i="28" s="1"/>
  <c r="AM7" i="28"/>
  <c r="AM8" i="28" s="1"/>
  <c r="AL7" i="28"/>
  <c r="AL8" i="28" s="1"/>
  <c r="AK7" i="28"/>
  <c r="AK8" i="28" s="1"/>
  <c r="AJ7" i="28"/>
  <c r="AJ8" i="28" s="1"/>
  <c r="AI7" i="28"/>
  <c r="AI8" i="28" s="1"/>
  <c r="AH7" i="28"/>
  <c r="AH8" i="28" s="1"/>
  <c r="AG7" i="28"/>
  <c r="AG8" i="28" s="1"/>
  <c r="AF7" i="28"/>
  <c r="AF8" i="28" s="1"/>
  <c r="AE7" i="28"/>
  <c r="AE8" i="28" s="1"/>
  <c r="AD7" i="28"/>
  <c r="AD8" i="28" s="1"/>
  <c r="AC7" i="28"/>
  <c r="AC8" i="28" s="1"/>
  <c r="AB7" i="28"/>
  <c r="AB8" i="28" s="1"/>
  <c r="AA7" i="28"/>
  <c r="AA8" i="28" s="1"/>
  <c r="Z7" i="28"/>
  <c r="Z8" i="28" s="1"/>
  <c r="Y7" i="28"/>
  <c r="Y8" i="28" s="1"/>
  <c r="X7" i="28"/>
  <c r="X8" i="28" s="1"/>
  <c r="W7" i="28"/>
  <c r="W8" i="28" s="1"/>
  <c r="V7" i="28"/>
  <c r="V8" i="28" s="1"/>
  <c r="U7" i="28"/>
  <c r="U8" i="28" s="1"/>
  <c r="T7" i="28"/>
  <c r="T8" i="28" s="1"/>
  <c r="S7" i="28"/>
  <c r="S8" i="28" s="1"/>
  <c r="R7" i="28"/>
  <c r="R8" i="28" s="1"/>
  <c r="Q7" i="28"/>
  <c r="Q8" i="28" s="1"/>
  <c r="P7" i="28"/>
  <c r="P8" i="28" s="1"/>
  <c r="O7" i="28"/>
  <c r="O8" i="28" s="1"/>
  <c r="N7" i="28"/>
  <c r="N8" i="28" s="1"/>
  <c r="M7" i="28"/>
  <c r="M8" i="28" s="1"/>
  <c r="L7" i="28"/>
  <c r="L8" i="28" s="1"/>
  <c r="K7" i="28"/>
  <c r="K8" i="28" s="1"/>
  <c r="J7" i="28"/>
  <c r="J8" i="28" s="1"/>
  <c r="I7" i="28"/>
  <c r="I8" i="28" s="1"/>
  <c r="H7" i="28"/>
  <c r="H8" i="28" s="1"/>
  <c r="G7" i="28"/>
  <c r="G8" i="28" s="1"/>
  <c r="F7" i="28"/>
  <c r="F8" i="28" s="1"/>
  <c r="E7" i="28"/>
  <c r="E8" i="28" s="1"/>
  <c r="AS6" i="28"/>
  <c r="AS7" i="28" s="1"/>
  <c r="AS8" i="28" s="1"/>
  <c r="AR6" i="28"/>
  <c r="AR7" i="28" s="1"/>
  <c r="AR8" i="28" s="1"/>
  <c r="AQ6" i="28"/>
  <c r="AQ7" i="28" s="1"/>
  <c r="AQ8" i="28" s="1"/>
  <c r="AP7" i="27"/>
  <c r="AP8" i="27" s="1"/>
  <c r="AO7" i="27"/>
  <c r="AO8" i="27" s="1"/>
  <c r="AN7" i="27"/>
  <c r="AN8" i="27" s="1"/>
  <c r="AM7" i="27"/>
  <c r="AM8" i="27" s="1"/>
  <c r="AL7" i="27"/>
  <c r="AL8" i="27" s="1"/>
  <c r="AK7" i="27"/>
  <c r="AK8" i="27" s="1"/>
  <c r="AJ7" i="27"/>
  <c r="AJ8" i="27" s="1"/>
  <c r="AI7" i="27"/>
  <c r="AI8" i="27" s="1"/>
  <c r="AH7" i="27"/>
  <c r="AH8" i="27" s="1"/>
  <c r="AG7" i="27"/>
  <c r="AG8" i="27" s="1"/>
  <c r="AF7" i="27"/>
  <c r="AF8" i="27" s="1"/>
  <c r="AE7" i="27"/>
  <c r="AE8" i="27" s="1"/>
  <c r="AD7" i="27"/>
  <c r="AD8" i="27" s="1"/>
  <c r="AC7" i="27"/>
  <c r="AC8" i="27" s="1"/>
  <c r="AB7" i="27"/>
  <c r="AB8" i="27" s="1"/>
  <c r="AA7" i="27"/>
  <c r="AA8" i="27" s="1"/>
  <c r="Z7" i="27"/>
  <c r="Z8" i="27" s="1"/>
  <c r="Y7" i="27"/>
  <c r="Y8" i="27" s="1"/>
  <c r="X7" i="27"/>
  <c r="X8" i="27" s="1"/>
  <c r="W7" i="27"/>
  <c r="W8" i="27" s="1"/>
  <c r="V7" i="27"/>
  <c r="V8" i="27" s="1"/>
  <c r="U7" i="27"/>
  <c r="U8" i="27" s="1"/>
  <c r="T7" i="27"/>
  <c r="T8" i="27" s="1"/>
  <c r="S7" i="27"/>
  <c r="S8" i="27" s="1"/>
  <c r="R7" i="27"/>
  <c r="R8" i="27" s="1"/>
  <c r="Q7" i="27"/>
  <c r="Q8" i="27" s="1"/>
  <c r="P7" i="27"/>
  <c r="P8" i="27" s="1"/>
  <c r="O7" i="27"/>
  <c r="O8" i="27" s="1"/>
  <c r="N7" i="27"/>
  <c r="N8" i="27" s="1"/>
  <c r="M7" i="27"/>
  <c r="M8" i="27" s="1"/>
  <c r="L7" i="27"/>
  <c r="L8" i="27" s="1"/>
  <c r="K7" i="27"/>
  <c r="K8" i="27" s="1"/>
  <c r="J7" i="27"/>
  <c r="J8" i="27" s="1"/>
  <c r="I7" i="27"/>
  <c r="I8" i="27" s="1"/>
  <c r="H7" i="27"/>
  <c r="H8" i="27" s="1"/>
  <c r="G7" i="27"/>
  <c r="G8" i="27" s="1"/>
  <c r="F7" i="27"/>
  <c r="F8" i="27" s="1"/>
  <c r="E7" i="27"/>
  <c r="E8" i="27" s="1"/>
  <c r="AQ7" i="27"/>
  <c r="AQ8" i="27" s="1"/>
  <c r="AS6" i="27"/>
  <c r="AR6" i="27"/>
  <c r="AR7" i="27" s="1"/>
  <c r="AR8" i="27" s="1"/>
  <c r="AQ6" i="27"/>
  <c r="AS7" i="27"/>
  <c r="AS8" i="27" s="1"/>
  <c r="AP7" i="26"/>
  <c r="AP8" i="26" s="1"/>
  <c r="AO7" i="26"/>
  <c r="AO8" i="26" s="1"/>
  <c r="AN7" i="26"/>
  <c r="AN8" i="26" s="1"/>
  <c r="AM7" i="26"/>
  <c r="AM8" i="26" s="1"/>
  <c r="AL7" i="26"/>
  <c r="AL8" i="26" s="1"/>
  <c r="AK7" i="26"/>
  <c r="AK8" i="26" s="1"/>
  <c r="AJ7" i="26"/>
  <c r="AJ8" i="26" s="1"/>
  <c r="AI7" i="26"/>
  <c r="AI8" i="26" s="1"/>
  <c r="AH7" i="26"/>
  <c r="AH8" i="26" s="1"/>
  <c r="AG7" i="26"/>
  <c r="AG8" i="26" s="1"/>
  <c r="AF7" i="26"/>
  <c r="AF8" i="26" s="1"/>
  <c r="AE7" i="26"/>
  <c r="AE8" i="26" s="1"/>
  <c r="AD7" i="26"/>
  <c r="AD8" i="26" s="1"/>
  <c r="AC7" i="26"/>
  <c r="AC8" i="26" s="1"/>
  <c r="AB7" i="26"/>
  <c r="AB8" i="26" s="1"/>
  <c r="AA7" i="26"/>
  <c r="AA8" i="26" s="1"/>
  <c r="Z7" i="26"/>
  <c r="Z8" i="26" s="1"/>
  <c r="Y7" i="26"/>
  <c r="Y8" i="26" s="1"/>
  <c r="X7" i="26"/>
  <c r="X8" i="26" s="1"/>
  <c r="W7" i="26"/>
  <c r="W8" i="26" s="1"/>
  <c r="V7" i="26"/>
  <c r="V8" i="26" s="1"/>
  <c r="U7" i="26"/>
  <c r="U8" i="26" s="1"/>
  <c r="T7" i="26"/>
  <c r="T8" i="26" s="1"/>
  <c r="S7" i="26"/>
  <c r="S8" i="26" s="1"/>
  <c r="R7" i="26"/>
  <c r="R8" i="26" s="1"/>
  <c r="Q7" i="26"/>
  <c r="Q8" i="26" s="1"/>
  <c r="P7" i="26"/>
  <c r="P8" i="26" s="1"/>
  <c r="O7" i="26"/>
  <c r="O8" i="26" s="1"/>
  <c r="N7" i="26"/>
  <c r="N8" i="26" s="1"/>
  <c r="M7" i="26"/>
  <c r="M8" i="26" s="1"/>
  <c r="L7" i="26"/>
  <c r="L8" i="26" s="1"/>
  <c r="K7" i="26"/>
  <c r="K8" i="26" s="1"/>
  <c r="J7" i="26"/>
  <c r="J8" i="26" s="1"/>
  <c r="I7" i="26"/>
  <c r="I8" i="26" s="1"/>
  <c r="H7" i="26"/>
  <c r="H8" i="26" s="1"/>
  <c r="G7" i="26"/>
  <c r="G8" i="26" s="1"/>
  <c r="F7" i="26"/>
  <c r="F8" i="26" s="1"/>
  <c r="E7" i="26"/>
  <c r="E8" i="26" s="1"/>
  <c r="AS6" i="26"/>
  <c r="AR6" i="26"/>
  <c r="AQ6" i="26"/>
  <c r="AQ7" i="26" s="1"/>
  <c r="AQ8" i="26" s="1"/>
  <c r="F8" i="25"/>
  <c r="AP7" i="25"/>
  <c r="AP8" i="25" s="1"/>
  <c r="AO7" i="25"/>
  <c r="AO8" i="25" s="1"/>
  <c r="AN7" i="25"/>
  <c r="AN8" i="25" s="1"/>
  <c r="AM7" i="25"/>
  <c r="AM8" i="25" s="1"/>
  <c r="AL7" i="25"/>
  <c r="AL8" i="25" s="1"/>
  <c r="AK7" i="25"/>
  <c r="AK8" i="25" s="1"/>
  <c r="AJ7" i="25"/>
  <c r="AJ8" i="25" s="1"/>
  <c r="AI7" i="25"/>
  <c r="AI8" i="25" s="1"/>
  <c r="AH7" i="25"/>
  <c r="AH8" i="25" s="1"/>
  <c r="AG7" i="25"/>
  <c r="AG8" i="25" s="1"/>
  <c r="AF7" i="25"/>
  <c r="AF8" i="25" s="1"/>
  <c r="AE7" i="25"/>
  <c r="AE8" i="25" s="1"/>
  <c r="AD7" i="25"/>
  <c r="AD8" i="25" s="1"/>
  <c r="AC7" i="25"/>
  <c r="AC8" i="25" s="1"/>
  <c r="AB7" i="25"/>
  <c r="AB8" i="25" s="1"/>
  <c r="AA7" i="25"/>
  <c r="AA8" i="25" s="1"/>
  <c r="Z7" i="25"/>
  <c r="Z8" i="25" s="1"/>
  <c r="Y7" i="25"/>
  <c r="Y8" i="25" s="1"/>
  <c r="X7" i="25"/>
  <c r="X8" i="25" s="1"/>
  <c r="W7" i="25"/>
  <c r="W8" i="25" s="1"/>
  <c r="V7" i="25"/>
  <c r="V8" i="25" s="1"/>
  <c r="U7" i="25"/>
  <c r="U8" i="25" s="1"/>
  <c r="T7" i="25"/>
  <c r="T8" i="25" s="1"/>
  <c r="S7" i="25"/>
  <c r="S8" i="25" s="1"/>
  <c r="R7" i="25"/>
  <c r="R8" i="25" s="1"/>
  <c r="Q7" i="25"/>
  <c r="Q8" i="25" s="1"/>
  <c r="P7" i="25"/>
  <c r="P8" i="25" s="1"/>
  <c r="O7" i="25"/>
  <c r="O8" i="25" s="1"/>
  <c r="N7" i="25"/>
  <c r="N8" i="25" s="1"/>
  <c r="M7" i="25"/>
  <c r="M8" i="25" s="1"/>
  <c r="L7" i="25"/>
  <c r="L8" i="25" s="1"/>
  <c r="K7" i="25"/>
  <c r="K8" i="25" s="1"/>
  <c r="J7" i="25"/>
  <c r="J8" i="25" s="1"/>
  <c r="I7" i="25"/>
  <c r="I8" i="25" s="1"/>
  <c r="H7" i="25"/>
  <c r="H8" i="25" s="1"/>
  <c r="G7" i="25"/>
  <c r="G8" i="25" s="1"/>
  <c r="F7" i="25"/>
  <c r="E7" i="25"/>
  <c r="E8" i="25" s="1"/>
  <c r="AS6" i="25"/>
  <c r="AS7" i="25" s="1"/>
  <c r="AS8" i="25" s="1"/>
  <c r="AR6" i="25"/>
  <c r="AR7" i="25" s="1"/>
  <c r="AR8" i="25" s="1"/>
  <c r="AQ6" i="25"/>
  <c r="AQ7" i="25" s="1"/>
  <c r="AQ8" i="25" s="1"/>
  <c r="F8" i="24"/>
  <c r="AP7" i="24"/>
  <c r="AP8" i="24" s="1"/>
  <c r="AO7" i="24"/>
  <c r="AO8" i="24" s="1"/>
  <c r="AN7" i="24"/>
  <c r="AN8" i="24" s="1"/>
  <c r="AM7" i="24"/>
  <c r="AM8" i="24" s="1"/>
  <c r="AL7" i="24"/>
  <c r="AL8" i="24" s="1"/>
  <c r="AK7" i="24"/>
  <c r="AK8" i="24" s="1"/>
  <c r="AJ7" i="24"/>
  <c r="AJ8" i="24" s="1"/>
  <c r="AI7" i="24"/>
  <c r="AI8" i="24" s="1"/>
  <c r="AH7" i="24"/>
  <c r="AH8" i="24" s="1"/>
  <c r="AG7" i="24"/>
  <c r="AG8" i="24" s="1"/>
  <c r="AF7" i="24"/>
  <c r="AF8" i="24" s="1"/>
  <c r="AE7" i="24"/>
  <c r="AE8" i="24" s="1"/>
  <c r="AD7" i="24"/>
  <c r="AD8" i="24" s="1"/>
  <c r="AC7" i="24"/>
  <c r="AC8" i="24" s="1"/>
  <c r="AB7" i="24"/>
  <c r="AB8" i="24" s="1"/>
  <c r="AA7" i="24"/>
  <c r="AA8" i="24" s="1"/>
  <c r="Z7" i="24"/>
  <c r="Z8" i="24" s="1"/>
  <c r="Y7" i="24"/>
  <c r="Y8" i="24" s="1"/>
  <c r="X7" i="24"/>
  <c r="X8" i="24" s="1"/>
  <c r="W7" i="24"/>
  <c r="W8" i="24" s="1"/>
  <c r="V7" i="24"/>
  <c r="V8" i="24" s="1"/>
  <c r="U7" i="24"/>
  <c r="U8" i="24" s="1"/>
  <c r="T7" i="24"/>
  <c r="T8" i="24" s="1"/>
  <c r="S7" i="24"/>
  <c r="S8" i="24" s="1"/>
  <c r="R7" i="24"/>
  <c r="R8" i="24" s="1"/>
  <c r="Q7" i="24"/>
  <c r="Q8" i="24" s="1"/>
  <c r="P7" i="24"/>
  <c r="P8" i="24" s="1"/>
  <c r="O7" i="24"/>
  <c r="O8" i="24" s="1"/>
  <c r="N7" i="24"/>
  <c r="N8" i="24" s="1"/>
  <c r="M7" i="24"/>
  <c r="M8" i="24" s="1"/>
  <c r="L7" i="24"/>
  <c r="L8" i="24" s="1"/>
  <c r="K7" i="24"/>
  <c r="K8" i="24" s="1"/>
  <c r="J7" i="24"/>
  <c r="J8" i="24" s="1"/>
  <c r="I7" i="24"/>
  <c r="I8" i="24" s="1"/>
  <c r="H7" i="24"/>
  <c r="H8" i="24" s="1"/>
  <c r="G7" i="24"/>
  <c r="G8" i="24" s="1"/>
  <c r="F7" i="24"/>
  <c r="E7" i="24"/>
  <c r="E8" i="24" s="1"/>
  <c r="AS6" i="24"/>
  <c r="AS7" i="24" s="1"/>
  <c r="AS8" i="24" s="1"/>
  <c r="AR6" i="24"/>
  <c r="AR7" i="24" s="1"/>
  <c r="AR8" i="24" s="1"/>
  <c r="AQ6" i="24"/>
  <c r="AQ7" i="24" s="1"/>
  <c r="AQ8" i="24" s="1"/>
  <c r="AP7" i="23"/>
  <c r="AP8" i="23" s="1"/>
  <c r="AO7" i="23"/>
  <c r="AO8" i="23" s="1"/>
  <c r="AN7" i="23"/>
  <c r="AN8" i="23" s="1"/>
  <c r="AM7" i="23"/>
  <c r="AM8" i="23" s="1"/>
  <c r="AL7" i="23"/>
  <c r="AL8" i="23" s="1"/>
  <c r="AK7" i="23"/>
  <c r="AK8" i="23" s="1"/>
  <c r="AJ7" i="23"/>
  <c r="AJ8" i="23" s="1"/>
  <c r="AI7" i="23"/>
  <c r="AI8" i="23" s="1"/>
  <c r="AH7" i="23"/>
  <c r="AH8" i="23" s="1"/>
  <c r="AG7" i="23"/>
  <c r="AG8" i="23" s="1"/>
  <c r="AF7" i="23"/>
  <c r="AF8" i="23" s="1"/>
  <c r="AE7" i="23"/>
  <c r="AE8" i="23" s="1"/>
  <c r="AD7" i="23"/>
  <c r="AD8" i="23" s="1"/>
  <c r="AC7" i="23"/>
  <c r="AC8" i="23" s="1"/>
  <c r="AB7" i="23"/>
  <c r="AB8" i="23" s="1"/>
  <c r="AA7" i="23"/>
  <c r="AA8" i="23" s="1"/>
  <c r="Z7" i="23"/>
  <c r="Z8" i="23" s="1"/>
  <c r="Y7" i="23"/>
  <c r="Y8" i="23" s="1"/>
  <c r="X7" i="23"/>
  <c r="X8" i="23" s="1"/>
  <c r="W7" i="23"/>
  <c r="W8" i="23" s="1"/>
  <c r="V7" i="23"/>
  <c r="V8" i="23" s="1"/>
  <c r="U7" i="23"/>
  <c r="U8" i="23" s="1"/>
  <c r="T7" i="23"/>
  <c r="T8" i="23" s="1"/>
  <c r="S7" i="23"/>
  <c r="S8" i="23" s="1"/>
  <c r="R7" i="23"/>
  <c r="R8" i="23" s="1"/>
  <c r="Q7" i="23"/>
  <c r="Q8" i="23" s="1"/>
  <c r="P7" i="23"/>
  <c r="P8" i="23" s="1"/>
  <c r="O7" i="23"/>
  <c r="O8" i="23" s="1"/>
  <c r="N7" i="23"/>
  <c r="N8" i="23" s="1"/>
  <c r="M7" i="23"/>
  <c r="M8" i="23" s="1"/>
  <c r="L7" i="23"/>
  <c r="L8" i="23" s="1"/>
  <c r="K7" i="23"/>
  <c r="K8" i="23" s="1"/>
  <c r="J7" i="23"/>
  <c r="J8" i="23" s="1"/>
  <c r="I7" i="23"/>
  <c r="I8" i="23" s="1"/>
  <c r="H7" i="23"/>
  <c r="H8" i="23" s="1"/>
  <c r="G7" i="23"/>
  <c r="G8" i="23" s="1"/>
  <c r="F7" i="23"/>
  <c r="F8" i="23" s="1"/>
  <c r="E7" i="23"/>
  <c r="E8" i="23" s="1"/>
  <c r="AQ7" i="23"/>
  <c r="AQ8" i="23" s="1"/>
  <c r="AS6" i="23"/>
  <c r="AS7" i="23" s="1"/>
  <c r="AS8" i="23" s="1"/>
  <c r="AR6" i="23"/>
  <c r="AQ6" i="23"/>
  <c r="AR7" i="23"/>
  <c r="AR8" i="23" s="1"/>
  <c r="AP7" i="22"/>
  <c r="AP8" i="22" s="1"/>
  <c r="AO7" i="22"/>
  <c r="AO8" i="22" s="1"/>
  <c r="AN7" i="22"/>
  <c r="AN8" i="22" s="1"/>
  <c r="AM7" i="22"/>
  <c r="AM8" i="22" s="1"/>
  <c r="AL7" i="22"/>
  <c r="AL8" i="22" s="1"/>
  <c r="AK7" i="22"/>
  <c r="AK8" i="22" s="1"/>
  <c r="AJ7" i="22"/>
  <c r="AJ8" i="22" s="1"/>
  <c r="AI7" i="22"/>
  <c r="AI8" i="22" s="1"/>
  <c r="AH7" i="22"/>
  <c r="AH8" i="22" s="1"/>
  <c r="AG7" i="22"/>
  <c r="AG8" i="22" s="1"/>
  <c r="AF7" i="22"/>
  <c r="AF8" i="22" s="1"/>
  <c r="AE7" i="22"/>
  <c r="AE8" i="22" s="1"/>
  <c r="AD7" i="22"/>
  <c r="AD8" i="22" s="1"/>
  <c r="AC7" i="22"/>
  <c r="AC8" i="22" s="1"/>
  <c r="AB7" i="22"/>
  <c r="AB8" i="22" s="1"/>
  <c r="AA7" i="22"/>
  <c r="AA8" i="22" s="1"/>
  <c r="Z7" i="22"/>
  <c r="Z8" i="22" s="1"/>
  <c r="Y7" i="22"/>
  <c r="Y8" i="22" s="1"/>
  <c r="X7" i="22"/>
  <c r="X8" i="22" s="1"/>
  <c r="W7" i="22"/>
  <c r="W8" i="22" s="1"/>
  <c r="V7" i="22"/>
  <c r="V8" i="22" s="1"/>
  <c r="U7" i="22"/>
  <c r="U8" i="22" s="1"/>
  <c r="T7" i="22"/>
  <c r="T8" i="22" s="1"/>
  <c r="S7" i="22"/>
  <c r="S8" i="22" s="1"/>
  <c r="R7" i="22"/>
  <c r="R8" i="22" s="1"/>
  <c r="Q7" i="22"/>
  <c r="Q8" i="22" s="1"/>
  <c r="P7" i="22"/>
  <c r="P8" i="22" s="1"/>
  <c r="O7" i="22"/>
  <c r="O8" i="22" s="1"/>
  <c r="N7" i="22"/>
  <c r="N8" i="22" s="1"/>
  <c r="M7" i="22"/>
  <c r="M8" i="22" s="1"/>
  <c r="L7" i="22"/>
  <c r="L8" i="22" s="1"/>
  <c r="K7" i="22"/>
  <c r="K8" i="22" s="1"/>
  <c r="J7" i="22"/>
  <c r="J8" i="22" s="1"/>
  <c r="I7" i="22"/>
  <c r="I8" i="22" s="1"/>
  <c r="H7" i="22"/>
  <c r="H8" i="22" s="1"/>
  <c r="G7" i="22"/>
  <c r="G8" i="22" s="1"/>
  <c r="F7" i="22"/>
  <c r="F8" i="22" s="1"/>
  <c r="E7" i="22"/>
  <c r="E8" i="22" s="1"/>
  <c r="AS6" i="22"/>
  <c r="AS7" i="22" s="1"/>
  <c r="AS8" i="22" s="1"/>
  <c r="AR6" i="22"/>
  <c r="AR7" i="22" s="1"/>
  <c r="AR8" i="22" s="1"/>
  <c r="AQ6" i="22"/>
  <c r="AQ7" i="22" s="1"/>
  <c r="AQ8" i="22" s="1"/>
  <c r="AP7" i="21"/>
  <c r="AP8" i="21" s="1"/>
  <c r="AO7" i="21"/>
  <c r="AO8" i="21" s="1"/>
  <c r="AN7" i="21"/>
  <c r="AN8" i="21" s="1"/>
  <c r="AM7" i="21"/>
  <c r="AM8" i="21" s="1"/>
  <c r="AL7" i="21"/>
  <c r="AL8" i="21" s="1"/>
  <c r="AK7" i="21"/>
  <c r="AK8" i="21" s="1"/>
  <c r="AJ7" i="21"/>
  <c r="AJ8" i="21" s="1"/>
  <c r="AI7" i="21"/>
  <c r="AI8" i="21" s="1"/>
  <c r="AH7" i="21"/>
  <c r="AH8" i="21" s="1"/>
  <c r="AG7" i="21"/>
  <c r="AG8" i="21" s="1"/>
  <c r="AF7" i="21"/>
  <c r="AF8" i="21" s="1"/>
  <c r="AE7" i="21"/>
  <c r="AE8" i="21" s="1"/>
  <c r="AD7" i="21"/>
  <c r="AD8" i="21" s="1"/>
  <c r="AC7" i="21"/>
  <c r="AC8" i="21" s="1"/>
  <c r="AB7" i="21"/>
  <c r="AB8" i="21" s="1"/>
  <c r="AA7" i="21"/>
  <c r="AA8" i="21" s="1"/>
  <c r="Z7" i="21"/>
  <c r="Z8" i="21" s="1"/>
  <c r="Y7" i="21"/>
  <c r="Y8" i="21" s="1"/>
  <c r="X7" i="21"/>
  <c r="X8" i="21" s="1"/>
  <c r="W7" i="21"/>
  <c r="W8" i="21" s="1"/>
  <c r="V7" i="21"/>
  <c r="V8" i="21" s="1"/>
  <c r="U7" i="21"/>
  <c r="U8" i="21" s="1"/>
  <c r="T7" i="21"/>
  <c r="T8" i="21" s="1"/>
  <c r="S7" i="21"/>
  <c r="S8" i="21" s="1"/>
  <c r="R7" i="21"/>
  <c r="R8" i="21" s="1"/>
  <c r="Q7" i="21"/>
  <c r="Q8" i="21" s="1"/>
  <c r="P7" i="21"/>
  <c r="P8" i="21" s="1"/>
  <c r="O7" i="21"/>
  <c r="O8" i="21" s="1"/>
  <c r="N7" i="21"/>
  <c r="N8" i="21" s="1"/>
  <c r="M7" i="21"/>
  <c r="M8" i="21" s="1"/>
  <c r="L7" i="21"/>
  <c r="L8" i="21" s="1"/>
  <c r="K7" i="21"/>
  <c r="K8" i="21" s="1"/>
  <c r="J7" i="21"/>
  <c r="J8" i="21" s="1"/>
  <c r="I7" i="21"/>
  <c r="I8" i="21" s="1"/>
  <c r="H7" i="21"/>
  <c r="H8" i="21" s="1"/>
  <c r="G7" i="21"/>
  <c r="G8" i="21" s="1"/>
  <c r="F7" i="21"/>
  <c r="F8" i="21" s="1"/>
  <c r="E7" i="21"/>
  <c r="E8" i="21" s="1"/>
  <c r="AS6" i="21"/>
  <c r="AS7" i="21" s="1"/>
  <c r="AS8" i="21" s="1"/>
  <c r="AR6" i="21"/>
  <c r="AR7" i="21" s="1"/>
  <c r="AR8" i="21" s="1"/>
  <c r="AQ6" i="21"/>
  <c r="AQ7" i="21" s="1"/>
  <c r="AQ8" i="21" s="1"/>
  <c r="AP7" i="20"/>
  <c r="AP8" i="20" s="1"/>
  <c r="AO7" i="20"/>
  <c r="AO8" i="20" s="1"/>
  <c r="AN7" i="20"/>
  <c r="AN8" i="20" s="1"/>
  <c r="AM7" i="20"/>
  <c r="AM8" i="20" s="1"/>
  <c r="AL7" i="20"/>
  <c r="AL8" i="20" s="1"/>
  <c r="AK7" i="20"/>
  <c r="AK8" i="20" s="1"/>
  <c r="AJ7" i="20"/>
  <c r="AJ8" i="20" s="1"/>
  <c r="AI7" i="20"/>
  <c r="AI8" i="20" s="1"/>
  <c r="AH7" i="20"/>
  <c r="AH8" i="20" s="1"/>
  <c r="AG7" i="20"/>
  <c r="AG8" i="20" s="1"/>
  <c r="AF7" i="20"/>
  <c r="AF8" i="20" s="1"/>
  <c r="AE7" i="20"/>
  <c r="AE8" i="20" s="1"/>
  <c r="AD7" i="20"/>
  <c r="AD8" i="20" s="1"/>
  <c r="AC7" i="20"/>
  <c r="AC8" i="20" s="1"/>
  <c r="AB7" i="20"/>
  <c r="AB8" i="20" s="1"/>
  <c r="AA7" i="20"/>
  <c r="AA8" i="20" s="1"/>
  <c r="Z7" i="20"/>
  <c r="Z8" i="20" s="1"/>
  <c r="Y7" i="20"/>
  <c r="Y8" i="20" s="1"/>
  <c r="X7" i="20"/>
  <c r="X8" i="20" s="1"/>
  <c r="W7" i="20"/>
  <c r="W8" i="20" s="1"/>
  <c r="V7" i="20"/>
  <c r="V8" i="20" s="1"/>
  <c r="U7" i="20"/>
  <c r="U8" i="20" s="1"/>
  <c r="T7" i="20"/>
  <c r="T8" i="20" s="1"/>
  <c r="S7" i="20"/>
  <c r="S8" i="20" s="1"/>
  <c r="R7" i="20"/>
  <c r="R8" i="20" s="1"/>
  <c r="Q7" i="20"/>
  <c r="Q8" i="20" s="1"/>
  <c r="P7" i="20"/>
  <c r="P8" i="20" s="1"/>
  <c r="O7" i="20"/>
  <c r="O8" i="20" s="1"/>
  <c r="N7" i="20"/>
  <c r="N8" i="20" s="1"/>
  <c r="M7" i="20"/>
  <c r="M8" i="20" s="1"/>
  <c r="L7" i="20"/>
  <c r="L8" i="20" s="1"/>
  <c r="K7" i="20"/>
  <c r="K8" i="20" s="1"/>
  <c r="J7" i="20"/>
  <c r="J8" i="20" s="1"/>
  <c r="I7" i="20"/>
  <c r="I8" i="20" s="1"/>
  <c r="H7" i="20"/>
  <c r="H8" i="20" s="1"/>
  <c r="G7" i="20"/>
  <c r="G8" i="20" s="1"/>
  <c r="F7" i="20"/>
  <c r="F8" i="20" s="1"/>
  <c r="E7" i="20"/>
  <c r="E8" i="20" s="1"/>
  <c r="AS6" i="20"/>
  <c r="AS7" i="20" s="1"/>
  <c r="AS8" i="20" s="1"/>
  <c r="AR6" i="20"/>
  <c r="AR7" i="20" s="1"/>
  <c r="AR8" i="20" s="1"/>
  <c r="AQ6" i="20"/>
  <c r="AQ7" i="20" s="1"/>
  <c r="AQ8" i="20" s="1"/>
  <c r="AP7" i="19"/>
  <c r="AP8" i="19" s="1"/>
  <c r="AO7" i="19"/>
  <c r="AO8" i="19" s="1"/>
  <c r="AN7" i="19"/>
  <c r="AN8" i="19" s="1"/>
  <c r="AM7" i="19"/>
  <c r="AM8" i="19" s="1"/>
  <c r="AL7" i="19"/>
  <c r="AL8" i="19" s="1"/>
  <c r="AK7" i="19"/>
  <c r="AK8" i="19" s="1"/>
  <c r="AJ7" i="19"/>
  <c r="AJ8" i="19" s="1"/>
  <c r="AI7" i="19"/>
  <c r="AI8" i="19" s="1"/>
  <c r="AH7" i="19"/>
  <c r="AH8" i="19" s="1"/>
  <c r="AG7" i="19"/>
  <c r="AG8" i="19" s="1"/>
  <c r="AF7" i="19"/>
  <c r="AF8" i="19" s="1"/>
  <c r="AE7" i="19"/>
  <c r="AE8" i="19" s="1"/>
  <c r="AD7" i="19"/>
  <c r="AD8" i="19" s="1"/>
  <c r="AC7" i="19"/>
  <c r="AC8" i="19" s="1"/>
  <c r="AB7" i="19"/>
  <c r="AB8" i="19" s="1"/>
  <c r="AA7" i="19"/>
  <c r="AA8" i="19" s="1"/>
  <c r="Z7" i="19"/>
  <c r="Z8" i="19" s="1"/>
  <c r="Y7" i="19"/>
  <c r="Y8" i="19" s="1"/>
  <c r="X7" i="19"/>
  <c r="X8" i="19" s="1"/>
  <c r="W7" i="19"/>
  <c r="W8" i="19" s="1"/>
  <c r="V7" i="19"/>
  <c r="V8" i="19" s="1"/>
  <c r="U7" i="19"/>
  <c r="U8" i="19" s="1"/>
  <c r="T7" i="19"/>
  <c r="T8" i="19" s="1"/>
  <c r="S7" i="19"/>
  <c r="S8" i="19" s="1"/>
  <c r="R7" i="19"/>
  <c r="R8" i="19" s="1"/>
  <c r="Q7" i="19"/>
  <c r="Q8" i="19" s="1"/>
  <c r="P7" i="19"/>
  <c r="P8" i="19" s="1"/>
  <c r="O7" i="19"/>
  <c r="O8" i="19" s="1"/>
  <c r="N7" i="19"/>
  <c r="N8" i="19" s="1"/>
  <c r="M7" i="19"/>
  <c r="M8" i="19" s="1"/>
  <c r="L7" i="19"/>
  <c r="L8" i="19" s="1"/>
  <c r="K7" i="19"/>
  <c r="K8" i="19" s="1"/>
  <c r="J7" i="19"/>
  <c r="J8" i="19" s="1"/>
  <c r="I7" i="19"/>
  <c r="I8" i="19" s="1"/>
  <c r="H7" i="19"/>
  <c r="H8" i="19" s="1"/>
  <c r="G7" i="19"/>
  <c r="G8" i="19" s="1"/>
  <c r="F7" i="19"/>
  <c r="F8" i="19" s="1"/>
  <c r="E7" i="19"/>
  <c r="E8" i="19" s="1"/>
  <c r="AS6" i="19"/>
  <c r="AS7" i="19" s="1"/>
  <c r="AS8" i="19" s="1"/>
  <c r="AR6" i="19"/>
  <c r="AR7" i="19" s="1"/>
  <c r="AR8" i="19" s="1"/>
  <c r="AQ6" i="19"/>
  <c r="AQ7" i="19" s="1"/>
  <c r="AQ8" i="19" s="1"/>
  <c r="AP7" i="18"/>
  <c r="AP8" i="18" s="1"/>
  <c r="AO7" i="18"/>
  <c r="AO8" i="18" s="1"/>
  <c r="AN7" i="18"/>
  <c r="AN8" i="18" s="1"/>
  <c r="AM7" i="18"/>
  <c r="AM8" i="18" s="1"/>
  <c r="AL7" i="18"/>
  <c r="AL8" i="18" s="1"/>
  <c r="AK7" i="18"/>
  <c r="AK8" i="18" s="1"/>
  <c r="AJ7" i="18"/>
  <c r="AJ8" i="18" s="1"/>
  <c r="AI7" i="18"/>
  <c r="AI8" i="18" s="1"/>
  <c r="AH7" i="18"/>
  <c r="AH8" i="18" s="1"/>
  <c r="AG7" i="18"/>
  <c r="AG8" i="18" s="1"/>
  <c r="AF7" i="18"/>
  <c r="AF8" i="18" s="1"/>
  <c r="AE7" i="18"/>
  <c r="AE8" i="18" s="1"/>
  <c r="AD7" i="18"/>
  <c r="AD8" i="18" s="1"/>
  <c r="AC7" i="18"/>
  <c r="AC8" i="18" s="1"/>
  <c r="AB7" i="18"/>
  <c r="AB8" i="18" s="1"/>
  <c r="AA7" i="18"/>
  <c r="AA8" i="18" s="1"/>
  <c r="Z7" i="18"/>
  <c r="Z8" i="18" s="1"/>
  <c r="Y7" i="18"/>
  <c r="Y8" i="18" s="1"/>
  <c r="X7" i="18"/>
  <c r="X8" i="18" s="1"/>
  <c r="W7" i="18"/>
  <c r="W8" i="18" s="1"/>
  <c r="V7" i="18"/>
  <c r="V8" i="18" s="1"/>
  <c r="U7" i="18"/>
  <c r="U8" i="18" s="1"/>
  <c r="T7" i="18"/>
  <c r="T8" i="18" s="1"/>
  <c r="S7" i="18"/>
  <c r="S8" i="18" s="1"/>
  <c r="R7" i="18"/>
  <c r="R8" i="18" s="1"/>
  <c r="Q7" i="18"/>
  <c r="Q8" i="18" s="1"/>
  <c r="P7" i="18"/>
  <c r="P8" i="18" s="1"/>
  <c r="O7" i="18"/>
  <c r="O8" i="18" s="1"/>
  <c r="N7" i="18"/>
  <c r="N8" i="18" s="1"/>
  <c r="M7" i="18"/>
  <c r="M8" i="18" s="1"/>
  <c r="L7" i="18"/>
  <c r="L8" i="18" s="1"/>
  <c r="K7" i="18"/>
  <c r="K8" i="18" s="1"/>
  <c r="J7" i="18"/>
  <c r="J8" i="18" s="1"/>
  <c r="I7" i="18"/>
  <c r="I8" i="18" s="1"/>
  <c r="H7" i="18"/>
  <c r="H8" i="18" s="1"/>
  <c r="G7" i="18"/>
  <c r="G8" i="18" s="1"/>
  <c r="F7" i="18"/>
  <c r="F8" i="18" s="1"/>
  <c r="E7" i="18"/>
  <c r="E8" i="18" s="1"/>
  <c r="AS6" i="18"/>
  <c r="AS7" i="18" s="1"/>
  <c r="AS8" i="18" s="1"/>
  <c r="AR6" i="18"/>
  <c r="AR7" i="18" s="1"/>
  <c r="AR8" i="18" s="1"/>
  <c r="AQ6" i="18"/>
  <c r="AQ7" i="18" s="1"/>
  <c r="AQ8" i="18" s="1"/>
  <c r="AP7" i="17"/>
  <c r="AP8" i="17" s="1"/>
  <c r="AO7" i="17"/>
  <c r="AO8" i="17" s="1"/>
  <c r="AN7" i="17"/>
  <c r="AN8" i="17" s="1"/>
  <c r="AM7" i="17"/>
  <c r="AM8" i="17" s="1"/>
  <c r="AL7" i="17"/>
  <c r="AL8" i="17" s="1"/>
  <c r="AK7" i="17"/>
  <c r="AK8" i="17" s="1"/>
  <c r="AJ7" i="17"/>
  <c r="AJ8" i="17" s="1"/>
  <c r="AI7" i="17"/>
  <c r="AI8" i="17" s="1"/>
  <c r="AH7" i="17"/>
  <c r="AH8" i="17" s="1"/>
  <c r="AG7" i="17"/>
  <c r="AG8" i="17" s="1"/>
  <c r="AF7" i="17"/>
  <c r="AF8" i="17" s="1"/>
  <c r="AE7" i="17"/>
  <c r="AE8" i="17" s="1"/>
  <c r="AD7" i="17"/>
  <c r="AD8" i="17" s="1"/>
  <c r="AC7" i="17"/>
  <c r="AC8" i="17" s="1"/>
  <c r="AB7" i="17"/>
  <c r="AB8" i="17" s="1"/>
  <c r="AA7" i="17"/>
  <c r="AA8" i="17" s="1"/>
  <c r="Z7" i="17"/>
  <c r="Z8" i="17" s="1"/>
  <c r="Y7" i="17"/>
  <c r="Y8" i="17" s="1"/>
  <c r="X7" i="17"/>
  <c r="X8" i="17" s="1"/>
  <c r="W7" i="17"/>
  <c r="W8" i="17" s="1"/>
  <c r="V7" i="17"/>
  <c r="V8" i="17" s="1"/>
  <c r="U7" i="17"/>
  <c r="U8" i="17" s="1"/>
  <c r="T7" i="17"/>
  <c r="T8" i="17" s="1"/>
  <c r="S7" i="17"/>
  <c r="S8" i="17" s="1"/>
  <c r="R7" i="17"/>
  <c r="R8" i="17" s="1"/>
  <c r="Q7" i="17"/>
  <c r="Q8" i="17" s="1"/>
  <c r="P7" i="17"/>
  <c r="P8" i="17" s="1"/>
  <c r="O7" i="17"/>
  <c r="O8" i="17" s="1"/>
  <c r="N7" i="17"/>
  <c r="N8" i="17" s="1"/>
  <c r="M7" i="17"/>
  <c r="M8" i="17" s="1"/>
  <c r="L7" i="17"/>
  <c r="L8" i="17" s="1"/>
  <c r="K7" i="17"/>
  <c r="K8" i="17" s="1"/>
  <c r="J7" i="17"/>
  <c r="J8" i="17" s="1"/>
  <c r="I7" i="17"/>
  <c r="I8" i="17" s="1"/>
  <c r="H7" i="17"/>
  <c r="H8" i="17" s="1"/>
  <c r="G7" i="17"/>
  <c r="G8" i="17" s="1"/>
  <c r="F7" i="17"/>
  <c r="F8" i="17" s="1"/>
  <c r="E7" i="17"/>
  <c r="E8" i="17" s="1"/>
  <c r="AS6" i="17"/>
  <c r="AS7" i="17" s="1"/>
  <c r="AS8" i="17" s="1"/>
  <c r="AR6" i="17"/>
  <c r="AR7" i="17" s="1"/>
  <c r="AR8" i="17" s="1"/>
  <c r="AQ6" i="17"/>
  <c r="AQ7" i="17" s="1"/>
  <c r="AQ8" i="17" s="1"/>
  <c r="AP7" i="16"/>
  <c r="AP8" i="16" s="1"/>
  <c r="AO7" i="16"/>
  <c r="AO8" i="16" s="1"/>
  <c r="AN7" i="16"/>
  <c r="AN8" i="16" s="1"/>
  <c r="AM7" i="16"/>
  <c r="AM8" i="16" s="1"/>
  <c r="AL7" i="16"/>
  <c r="AL8" i="16" s="1"/>
  <c r="AK7" i="16"/>
  <c r="AK8" i="16" s="1"/>
  <c r="AJ7" i="16"/>
  <c r="AJ8" i="16" s="1"/>
  <c r="AI7" i="16"/>
  <c r="AI8" i="16" s="1"/>
  <c r="AH7" i="16"/>
  <c r="AH8" i="16" s="1"/>
  <c r="AG7" i="16"/>
  <c r="AG8" i="16" s="1"/>
  <c r="AF7" i="16"/>
  <c r="AF8" i="16" s="1"/>
  <c r="AE7" i="16"/>
  <c r="AE8" i="16" s="1"/>
  <c r="AD7" i="16"/>
  <c r="AD8" i="16" s="1"/>
  <c r="AC7" i="16"/>
  <c r="AC8" i="16" s="1"/>
  <c r="AB7" i="16"/>
  <c r="AB8" i="16" s="1"/>
  <c r="AA7" i="16"/>
  <c r="AA8" i="16" s="1"/>
  <c r="Z7" i="16"/>
  <c r="Z8" i="16" s="1"/>
  <c r="Y7" i="16"/>
  <c r="Y8" i="16" s="1"/>
  <c r="X7" i="16"/>
  <c r="X8" i="16" s="1"/>
  <c r="W7" i="16"/>
  <c r="W8" i="16" s="1"/>
  <c r="V7" i="16"/>
  <c r="V8" i="16" s="1"/>
  <c r="U7" i="16"/>
  <c r="U8" i="16" s="1"/>
  <c r="T7" i="16"/>
  <c r="T8" i="16" s="1"/>
  <c r="S7" i="16"/>
  <c r="S8" i="16" s="1"/>
  <c r="R7" i="16"/>
  <c r="R8" i="16" s="1"/>
  <c r="Q7" i="16"/>
  <c r="Q8" i="16" s="1"/>
  <c r="P7" i="16"/>
  <c r="P8" i="16" s="1"/>
  <c r="O7" i="16"/>
  <c r="O8" i="16" s="1"/>
  <c r="N7" i="16"/>
  <c r="N8" i="16" s="1"/>
  <c r="M7" i="16"/>
  <c r="M8" i="16" s="1"/>
  <c r="L7" i="16"/>
  <c r="L8" i="16" s="1"/>
  <c r="K7" i="16"/>
  <c r="K8" i="16" s="1"/>
  <c r="J7" i="16"/>
  <c r="J8" i="16" s="1"/>
  <c r="I7" i="16"/>
  <c r="I8" i="16" s="1"/>
  <c r="H7" i="16"/>
  <c r="H8" i="16" s="1"/>
  <c r="G7" i="16"/>
  <c r="G8" i="16" s="1"/>
  <c r="F7" i="16"/>
  <c r="F8" i="16" s="1"/>
  <c r="E7" i="16"/>
  <c r="E8" i="16" s="1"/>
  <c r="AS6" i="16"/>
  <c r="AS7" i="16" s="1"/>
  <c r="AS8" i="16" s="1"/>
  <c r="AR6" i="16"/>
  <c r="AR7" i="16" s="1"/>
  <c r="AR8" i="16" s="1"/>
  <c r="AQ6" i="16"/>
  <c r="AQ7" i="16" s="1"/>
  <c r="AQ8" i="16" s="1"/>
  <c r="AP7" i="15"/>
  <c r="AP8" i="15" s="1"/>
  <c r="AO7" i="15"/>
  <c r="AO8" i="15" s="1"/>
  <c r="AN7" i="15"/>
  <c r="AN8" i="15" s="1"/>
  <c r="AM7" i="15"/>
  <c r="AM8" i="15" s="1"/>
  <c r="AL7" i="15"/>
  <c r="AL8" i="15" s="1"/>
  <c r="AK7" i="15"/>
  <c r="AK8" i="15" s="1"/>
  <c r="AJ7" i="15"/>
  <c r="AJ8" i="15" s="1"/>
  <c r="AI7" i="15"/>
  <c r="AI8" i="15" s="1"/>
  <c r="AH7" i="15"/>
  <c r="AH8" i="15" s="1"/>
  <c r="AG7" i="15"/>
  <c r="AG8" i="15" s="1"/>
  <c r="AF7" i="15"/>
  <c r="AF8" i="15" s="1"/>
  <c r="AE7" i="15"/>
  <c r="AD7" i="15"/>
  <c r="AD8" i="15" s="1"/>
  <c r="AC7" i="15"/>
  <c r="AC8" i="15" s="1"/>
  <c r="AB7" i="15"/>
  <c r="AA7" i="15"/>
  <c r="AA8" i="15" s="1"/>
  <c r="Z7" i="15"/>
  <c r="Z8" i="15" s="1"/>
  <c r="Y7" i="15"/>
  <c r="Y8" i="15" s="1"/>
  <c r="X7" i="15"/>
  <c r="X8" i="15" s="1"/>
  <c r="W7" i="15"/>
  <c r="W8" i="15" s="1"/>
  <c r="V7" i="15"/>
  <c r="V8" i="15" s="1"/>
  <c r="U7" i="15"/>
  <c r="U8" i="15" s="1"/>
  <c r="T7" i="15"/>
  <c r="T8" i="15" s="1"/>
  <c r="S7" i="15"/>
  <c r="S8" i="15" s="1"/>
  <c r="R7" i="15"/>
  <c r="R8" i="15" s="1"/>
  <c r="Q7" i="15"/>
  <c r="Q8" i="15" s="1"/>
  <c r="P7" i="15"/>
  <c r="P8" i="15" s="1"/>
  <c r="O7" i="15"/>
  <c r="O8" i="15" s="1"/>
  <c r="N7" i="15"/>
  <c r="N8" i="15" s="1"/>
  <c r="M7" i="15"/>
  <c r="M8" i="15" s="1"/>
  <c r="L7" i="15"/>
  <c r="L8" i="15" s="1"/>
  <c r="K7" i="15"/>
  <c r="K8" i="15" s="1"/>
  <c r="J7" i="15"/>
  <c r="J8" i="15" s="1"/>
  <c r="I7" i="15"/>
  <c r="I8" i="15" s="1"/>
  <c r="H7" i="15"/>
  <c r="H8" i="15" s="1"/>
  <c r="G7" i="15"/>
  <c r="G8" i="15" s="1"/>
  <c r="F7" i="15"/>
  <c r="F8" i="15" s="1"/>
  <c r="E7" i="15"/>
  <c r="E8" i="15" s="1"/>
  <c r="AS6" i="15"/>
  <c r="AS7" i="15" s="1"/>
  <c r="AS8" i="15" s="1"/>
  <c r="AR6" i="15"/>
  <c r="AR7" i="15" s="1"/>
  <c r="AR8" i="15" s="1"/>
  <c r="AQ6" i="15"/>
  <c r="AQ7" i="15" s="1"/>
  <c r="AQ8" i="15" s="1"/>
  <c r="AP7" i="14"/>
  <c r="AP8" i="14" s="1"/>
  <c r="AO7" i="14"/>
  <c r="AO8" i="14" s="1"/>
  <c r="AN7" i="14"/>
  <c r="AN8" i="14" s="1"/>
  <c r="AM7" i="14"/>
  <c r="AM8" i="14" s="1"/>
  <c r="AL7" i="14"/>
  <c r="AL8" i="14" s="1"/>
  <c r="AK7" i="14"/>
  <c r="AK8" i="14" s="1"/>
  <c r="AJ7" i="14"/>
  <c r="AJ8" i="14" s="1"/>
  <c r="AI7" i="14"/>
  <c r="AI8" i="14" s="1"/>
  <c r="AH7" i="14"/>
  <c r="AH8" i="14" s="1"/>
  <c r="AG7" i="14"/>
  <c r="AG8" i="14" s="1"/>
  <c r="AF7" i="14"/>
  <c r="AF8" i="14" s="1"/>
  <c r="AE7" i="14"/>
  <c r="AE8" i="14" s="1"/>
  <c r="AD7" i="14"/>
  <c r="AD8" i="14" s="1"/>
  <c r="AC7" i="14"/>
  <c r="AC8" i="14" s="1"/>
  <c r="AB7" i="14"/>
  <c r="AB8" i="14" s="1"/>
  <c r="AA7" i="14"/>
  <c r="AA8" i="14" s="1"/>
  <c r="Z7" i="14"/>
  <c r="Z8" i="14" s="1"/>
  <c r="Y7" i="14"/>
  <c r="Y8" i="14" s="1"/>
  <c r="X7" i="14"/>
  <c r="X8" i="14" s="1"/>
  <c r="W7" i="14"/>
  <c r="W8" i="14" s="1"/>
  <c r="V7" i="14"/>
  <c r="V8" i="14" s="1"/>
  <c r="U7" i="14"/>
  <c r="U8" i="14" s="1"/>
  <c r="T7" i="14"/>
  <c r="T8" i="14" s="1"/>
  <c r="S7" i="14"/>
  <c r="S8" i="14" s="1"/>
  <c r="R7" i="14"/>
  <c r="R8" i="14" s="1"/>
  <c r="Q7" i="14"/>
  <c r="Q8" i="14" s="1"/>
  <c r="P7" i="14"/>
  <c r="P8" i="14" s="1"/>
  <c r="O7" i="14"/>
  <c r="O8" i="14" s="1"/>
  <c r="N7" i="14"/>
  <c r="N8" i="14" s="1"/>
  <c r="M7" i="14"/>
  <c r="M8" i="14" s="1"/>
  <c r="L7" i="14"/>
  <c r="L8" i="14" s="1"/>
  <c r="K7" i="14"/>
  <c r="K8" i="14" s="1"/>
  <c r="J7" i="14"/>
  <c r="J8" i="14" s="1"/>
  <c r="I7" i="14"/>
  <c r="I8" i="14" s="1"/>
  <c r="H7" i="14"/>
  <c r="H8" i="14" s="1"/>
  <c r="G7" i="14"/>
  <c r="G8" i="14" s="1"/>
  <c r="F7" i="14"/>
  <c r="F8" i="14" s="1"/>
  <c r="E7" i="14"/>
  <c r="E8" i="14" s="1"/>
  <c r="AS7" i="14"/>
  <c r="AS8" i="14" s="1"/>
  <c r="AR7" i="14"/>
  <c r="AR8" i="14" s="1"/>
  <c r="AQ7" i="14"/>
  <c r="AQ8" i="14" s="1"/>
  <c r="V8" i="13"/>
  <c r="F8" i="13"/>
  <c r="AP7" i="13"/>
  <c r="AP8" i="13" s="1"/>
  <c r="AO7" i="13"/>
  <c r="AO8" i="13" s="1"/>
  <c r="AN7" i="13"/>
  <c r="AN8" i="13" s="1"/>
  <c r="AM7" i="13"/>
  <c r="AM8" i="13" s="1"/>
  <c r="AL7" i="13"/>
  <c r="AL8" i="13" s="1"/>
  <c r="AK7" i="13"/>
  <c r="AK8" i="13" s="1"/>
  <c r="AJ7" i="13"/>
  <c r="AJ8" i="13" s="1"/>
  <c r="AI7" i="13"/>
  <c r="AI8" i="13" s="1"/>
  <c r="AH7" i="13"/>
  <c r="AH8" i="13" s="1"/>
  <c r="AG7" i="13"/>
  <c r="AG8" i="13" s="1"/>
  <c r="AF7" i="13"/>
  <c r="AF8" i="13" s="1"/>
  <c r="AE7" i="13"/>
  <c r="AE8" i="13" s="1"/>
  <c r="AD7" i="13"/>
  <c r="AD8" i="13" s="1"/>
  <c r="AC7" i="13"/>
  <c r="AC8" i="13" s="1"/>
  <c r="AB7" i="13"/>
  <c r="AB8" i="13" s="1"/>
  <c r="AA7" i="13"/>
  <c r="AA8" i="13" s="1"/>
  <c r="Z7" i="13"/>
  <c r="Z8" i="13" s="1"/>
  <c r="Y7" i="13"/>
  <c r="Y8" i="13" s="1"/>
  <c r="X7" i="13"/>
  <c r="X8" i="13" s="1"/>
  <c r="W7" i="13"/>
  <c r="W8" i="13" s="1"/>
  <c r="V7" i="13"/>
  <c r="U7" i="13"/>
  <c r="U8" i="13" s="1"/>
  <c r="T7" i="13"/>
  <c r="T8" i="13" s="1"/>
  <c r="S7" i="13"/>
  <c r="S8" i="13" s="1"/>
  <c r="R7" i="13"/>
  <c r="R8" i="13" s="1"/>
  <c r="Q7" i="13"/>
  <c r="Q8" i="13" s="1"/>
  <c r="P7" i="13"/>
  <c r="P8" i="13" s="1"/>
  <c r="O7" i="13"/>
  <c r="O8" i="13" s="1"/>
  <c r="N7" i="13"/>
  <c r="N8" i="13" s="1"/>
  <c r="M7" i="13"/>
  <c r="M8" i="13" s="1"/>
  <c r="L7" i="13"/>
  <c r="L8" i="13" s="1"/>
  <c r="K7" i="13"/>
  <c r="K8" i="13" s="1"/>
  <c r="J7" i="13"/>
  <c r="J8" i="13" s="1"/>
  <c r="I7" i="13"/>
  <c r="I8" i="13" s="1"/>
  <c r="H7" i="13"/>
  <c r="H8" i="13" s="1"/>
  <c r="G7" i="13"/>
  <c r="G8" i="13" s="1"/>
  <c r="F7" i="13"/>
  <c r="E7" i="13"/>
  <c r="E8" i="13" s="1"/>
  <c r="AS6" i="13"/>
  <c r="AS7" i="13" s="1"/>
  <c r="AS8" i="13" s="1"/>
  <c r="AR6" i="13"/>
  <c r="AR7" i="13" s="1"/>
  <c r="AR8" i="13" s="1"/>
  <c r="AQ6" i="13"/>
  <c r="AQ7" i="13" s="1"/>
  <c r="AQ8" i="13" s="1"/>
  <c r="AP7" i="12"/>
  <c r="AP8" i="12" s="1"/>
  <c r="AO7" i="12"/>
  <c r="AO8" i="12" s="1"/>
  <c r="AN7" i="12"/>
  <c r="AN8" i="12" s="1"/>
  <c r="AM7" i="12"/>
  <c r="AM8" i="12" s="1"/>
  <c r="AL7" i="12"/>
  <c r="AL8" i="12" s="1"/>
  <c r="AK7" i="12"/>
  <c r="AK8" i="12" s="1"/>
  <c r="AJ7" i="12"/>
  <c r="AJ8" i="12" s="1"/>
  <c r="AI7" i="12"/>
  <c r="AI8" i="12" s="1"/>
  <c r="AH7" i="12"/>
  <c r="AH8" i="12" s="1"/>
  <c r="AG7" i="12"/>
  <c r="AG8" i="12" s="1"/>
  <c r="AF7" i="12"/>
  <c r="AF8" i="12" s="1"/>
  <c r="AE7" i="12"/>
  <c r="AE8" i="12" s="1"/>
  <c r="AD7" i="12"/>
  <c r="AD8" i="12" s="1"/>
  <c r="AC7" i="12"/>
  <c r="AC8" i="12" s="1"/>
  <c r="AB7" i="12"/>
  <c r="AB8" i="12" s="1"/>
  <c r="AA7" i="12"/>
  <c r="AA8" i="12" s="1"/>
  <c r="Z7" i="12"/>
  <c r="Z8" i="12" s="1"/>
  <c r="Y7" i="12"/>
  <c r="Y8" i="12" s="1"/>
  <c r="X7" i="12"/>
  <c r="X8" i="12" s="1"/>
  <c r="W7" i="12"/>
  <c r="W8" i="12" s="1"/>
  <c r="V7" i="12"/>
  <c r="V8" i="12" s="1"/>
  <c r="U7" i="12"/>
  <c r="U8" i="12" s="1"/>
  <c r="T7" i="12"/>
  <c r="T8" i="12" s="1"/>
  <c r="S7" i="12"/>
  <c r="S8" i="12" s="1"/>
  <c r="R7" i="12"/>
  <c r="R8" i="12" s="1"/>
  <c r="Q7" i="12"/>
  <c r="Q8" i="12" s="1"/>
  <c r="P7" i="12"/>
  <c r="P8" i="12" s="1"/>
  <c r="O7" i="12"/>
  <c r="O8" i="12" s="1"/>
  <c r="N7" i="12"/>
  <c r="N8" i="12" s="1"/>
  <c r="M7" i="12"/>
  <c r="M8" i="12" s="1"/>
  <c r="L7" i="12"/>
  <c r="L8" i="12" s="1"/>
  <c r="K7" i="12"/>
  <c r="K8" i="12" s="1"/>
  <c r="J7" i="12"/>
  <c r="J8" i="12" s="1"/>
  <c r="I7" i="12"/>
  <c r="I8" i="12" s="1"/>
  <c r="H7" i="12"/>
  <c r="H8" i="12" s="1"/>
  <c r="G7" i="12"/>
  <c r="G8" i="12" s="1"/>
  <c r="F7" i="12"/>
  <c r="F8" i="12" s="1"/>
  <c r="E7" i="12"/>
  <c r="E8" i="12" s="1"/>
  <c r="AS7" i="12"/>
  <c r="AS8" i="12" s="1"/>
  <c r="AR7" i="12"/>
  <c r="AR8" i="12" s="1"/>
  <c r="AQ7" i="12"/>
  <c r="AQ8" i="12" s="1"/>
  <c r="AP7" i="11"/>
  <c r="AP8" i="11" s="1"/>
  <c r="AO7" i="11"/>
  <c r="AO8" i="11" s="1"/>
  <c r="AN7" i="11"/>
  <c r="AN8" i="11" s="1"/>
  <c r="AM7" i="11"/>
  <c r="AM8" i="11" s="1"/>
  <c r="AL7" i="11"/>
  <c r="AL8" i="11" s="1"/>
  <c r="AK7" i="11"/>
  <c r="AK8" i="11" s="1"/>
  <c r="AJ7" i="11"/>
  <c r="AJ8" i="11" s="1"/>
  <c r="AI7" i="11"/>
  <c r="AI8" i="11" s="1"/>
  <c r="AH7" i="11"/>
  <c r="AH8" i="11" s="1"/>
  <c r="AG7" i="11"/>
  <c r="AG8" i="11" s="1"/>
  <c r="AF7" i="11"/>
  <c r="AF8" i="11" s="1"/>
  <c r="AE7" i="11"/>
  <c r="AE8" i="11" s="1"/>
  <c r="AD7" i="11"/>
  <c r="AD8" i="11" s="1"/>
  <c r="AC7" i="11"/>
  <c r="AC8" i="11" s="1"/>
  <c r="AB7" i="11"/>
  <c r="AB8" i="11" s="1"/>
  <c r="AA7" i="11"/>
  <c r="AA8" i="11" s="1"/>
  <c r="Z7" i="11"/>
  <c r="Z8" i="11" s="1"/>
  <c r="Y7" i="11"/>
  <c r="Y8" i="11" s="1"/>
  <c r="X7" i="11"/>
  <c r="X8" i="11" s="1"/>
  <c r="W7" i="11"/>
  <c r="W8" i="11" s="1"/>
  <c r="V7" i="11"/>
  <c r="V8" i="11" s="1"/>
  <c r="U7" i="11"/>
  <c r="U8" i="11" s="1"/>
  <c r="T7" i="11"/>
  <c r="T8" i="11" s="1"/>
  <c r="S7" i="11"/>
  <c r="S8" i="11" s="1"/>
  <c r="R7" i="11"/>
  <c r="R8" i="11" s="1"/>
  <c r="Q7" i="11"/>
  <c r="Q8" i="11" s="1"/>
  <c r="P7" i="11"/>
  <c r="P8" i="11" s="1"/>
  <c r="O7" i="11"/>
  <c r="O8" i="11" s="1"/>
  <c r="N7" i="11"/>
  <c r="N8" i="11" s="1"/>
  <c r="M7" i="11"/>
  <c r="M8" i="11" s="1"/>
  <c r="L7" i="11"/>
  <c r="L8" i="11" s="1"/>
  <c r="K7" i="11"/>
  <c r="K8" i="11" s="1"/>
  <c r="J7" i="11"/>
  <c r="J8" i="11" s="1"/>
  <c r="I7" i="11"/>
  <c r="I8" i="11" s="1"/>
  <c r="H7" i="11"/>
  <c r="H8" i="11" s="1"/>
  <c r="G7" i="11"/>
  <c r="G8" i="11" s="1"/>
  <c r="F7" i="11"/>
  <c r="F8" i="11" s="1"/>
  <c r="E7" i="11"/>
  <c r="E8" i="11" s="1"/>
  <c r="AR7" i="11"/>
  <c r="AR8" i="11" s="1"/>
  <c r="AQ7" i="11"/>
  <c r="AQ8" i="11" s="1"/>
  <c r="AS7" i="11"/>
  <c r="AS8" i="11" s="1"/>
  <c r="AP8" i="10"/>
  <c r="AP7" i="10"/>
  <c r="AO7" i="10"/>
  <c r="AN7" i="10"/>
  <c r="AN8" i="10" s="1"/>
  <c r="AM7" i="10"/>
  <c r="AM8" i="10" s="1"/>
  <c r="AL7" i="10"/>
  <c r="AL8" i="10" s="1"/>
  <c r="AK7" i="10"/>
  <c r="AK8" i="10" s="1"/>
  <c r="AJ7" i="10"/>
  <c r="AJ8" i="10" s="1"/>
  <c r="AI7" i="10"/>
  <c r="AI8" i="10" s="1"/>
  <c r="AH7" i="10"/>
  <c r="AH8" i="10" s="1"/>
  <c r="AG7" i="10"/>
  <c r="AG8" i="10" s="1"/>
  <c r="AF7" i="10"/>
  <c r="AF8" i="10" s="1"/>
  <c r="AE7" i="10"/>
  <c r="AE8" i="10" s="1"/>
  <c r="AD7" i="10"/>
  <c r="AD8" i="10" s="1"/>
  <c r="AC7" i="10"/>
  <c r="AC8" i="10" s="1"/>
  <c r="AB7" i="10"/>
  <c r="AB8" i="10" s="1"/>
  <c r="AA7" i="10"/>
  <c r="AA8" i="10" s="1"/>
  <c r="Z7" i="10"/>
  <c r="Z8" i="10" s="1"/>
  <c r="Y7" i="10"/>
  <c r="Y8" i="10" s="1"/>
  <c r="X7" i="10"/>
  <c r="X8" i="10" s="1"/>
  <c r="W7" i="10"/>
  <c r="W8" i="10" s="1"/>
  <c r="V7" i="10"/>
  <c r="V8" i="10" s="1"/>
  <c r="U7" i="10"/>
  <c r="U8" i="10" s="1"/>
  <c r="T7" i="10"/>
  <c r="T8" i="10" s="1"/>
  <c r="S7" i="10"/>
  <c r="S8" i="10" s="1"/>
  <c r="R7" i="10"/>
  <c r="R8" i="10" s="1"/>
  <c r="Q7" i="10"/>
  <c r="Q8" i="10" s="1"/>
  <c r="P7" i="10"/>
  <c r="P8" i="10" s="1"/>
  <c r="O7" i="10"/>
  <c r="O8" i="10" s="1"/>
  <c r="N7" i="10"/>
  <c r="N8" i="10" s="1"/>
  <c r="M7" i="10"/>
  <c r="M8" i="10" s="1"/>
  <c r="L7" i="10"/>
  <c r="L8" i="10" s="1"/>
  <c r="K7" i="10"/>
  <c r="K8" i="10" s="1"/>
  <c r="J7" i="10"/>
  <c r="J8" i="10" s="1"/>
  <c r="I7" i="10"/>
  <c r="I8" i="10" s="1"/>
  <c r="H7" i="10"/>
  <c r="H8" i="10" s="1"/>
  <c r="G7" i="10"/>
  <c r="G8" i="10" s="1"/>
  <c r="F7" i="10"/>
  <c r="F8" i="10" s="1"/>
  <c r="E7" i="10"/>
  <c r="E8" i="10" s="1"/>
  <c r="AS7" i="10"/>
  <c r="AS8" i="10" s="1"/>
  <c r="AQ7" i="10"/>
  <c r="AQ8" i="10" s="1"/>
  <c r="AR7" i="10"/>
  <c r="AR8" i="10" s="1"/>
  <c r="AP7" i="9"/>
  <c r="AP8" i="9" s="1"/>
  <c r="AO7" i="9"/>
  <c r="AO8" i="9" s="1"/>
  <c r="AN7" i="9"/>
  <c r="AN8" i="9" s="1"/>
  <c r="AM7" i="9"/>
  <c r="AM8" i="9" s="1"/>
  <c r="AL7" i="9"/>
  <c r="AL8" i="9" s="1"/>
  <c r="AK7" i="9"/>
  <c r="AK8" i="9" s="1"/>
  <c r="AJ7" i="9"/>
  <c r="AJ8" i="9" s="1"/>
  <c r="AI7" i="9"/>
  <c r="AI8" i="9" s="1"/>
  <c r="AH7" i="9"/>
  <c r="AH8" i="9" s="1"/>
  <c r="AG7" i="9"/>
  <c r="AG8" i="9" s="1"/>
  <c r="AF7" i="9"/>
  <c r="AF8" i="9" s="1"/>
  <c r="AE7" i="9"/>
  <c r="AE8" i="9" s="1"/>
  <c r="AD7" i="9"/>
  <c r="AD8" i="9" s="1"/>
  <c r="AC7" i="9"/>
  <c r="AC8" i="9" s="1"/>
  <c r="AB7" i="9"/>
  <c r="AB8" i="9" s="1"/>
  <c r="AA7" i="9"/>
  <c r="AA8" i="9" s="1"/>
  <c r="Z7" i="9"/>
  <c r="Z8" i="9" s="1"/>
  <c r="Y7" i="9"/>
  <c r="Y8" i="9" s="1"/>
  <c r="X7" i="9"/>
  <c r="X8" i="9" s="1"/>
  <c r="W7" i="9"/>
  <c r="W8" i="9" s="1"/>
  <c r="V7" i="9"/>
  <c r="V8" i="9" s="1"/>
  <c r="U7" i="9"/>
  <c r="U8" i="9" s="1"/>
  <c r="T7" i="9"/>
  <c r="T8" i="9" s="1"/>
  <c r="S7" i="9"/>
  <c r="S8" i="9" s="1"/>
  <c r="R7" i="9"/>
  <c r="R8" i="9" s="1"/>
  <c r="Q7" i="9"/>
  <c r="Q8" i="9" s="1"/>
  <c r="P7" i="9"/>
  <c r="P8" i="9" s="1"/>
  <c r="O7" i="9"/>
  <c r="O8" i="9" s="1"/>
  <c r="N7" i="9"/>
  <c r="N8" i="9" s="1"/>
  <c r="M7" i="9"/>
  <c r="M8" i="9" s="1"/>
  <c r="L7" i="9"/>
  <c r="L8" i="9" s="1"/>
  <c r="K7" i="9"/>
  <c r="K8" i="9" s="1"/>
  <c r="J7" i="9"/>
  <c r="J8" i="9" s="1"/>
  <c r="I7" i="9"/>
  <c r="I8" i="9" s="1"/>
  <c r="H7" i="9"/>
  <c r="H8" i="9" s="1"/>
  <c r="G7" i="9"/>
  <c r="G8" i="9" s="1"/>
  <c r="F7" i="9"/>
  <c r="F8" i="9" s="1"/>
  <c r="E7" i="9"/>
  <c r="E8" i="9" s="1"/>
  <c r="AS7" i="9"/>
  <c r="AS8" i="9" s="1"/>
  <c r="AR7" i="9"/>
  <c r="AR8" i="9" s="1"/>
  <c r="AQ7" i="9"/>
  <c r="AQ8" i="9" s="1"/>
  <c r="AP7" i="8"/>
  <c r="AP8" i="8" s="1"/>
  <c r="AO7" i="8"/>
  <c r="AO8" i="8" s="1"/>
  <c r="AN7" i="8"/>
  <c r="AN8" i="8" s="1"/>
  <c r="AM7" i="8"/>
  <c r="AM8" i="8" s="1"/>
  <c r="AL7" i="8"/>
  <c r="AL8" i="8" s="1"/>
  <c r="AK7" i="8"/>
  <c r="AK8" i="8" s="1"/>
  <c r="AJ7" i="8"/>
  <c r="AJ8" i="8" s="1"/>
  <c r="AI7" i="8"/>
  <c r="AI8" i="8" s="1"/>
  <c r="AH7" i="8"/>
  <c r="AH8" i="8" s="1"/>
  <c r="AG7" i="8"/>
  <c r="AG8" i="8" s="1"/>
  <c r="AF7" i="8"/>
  <c r="AF8" i="8" s="1"/>
  <c r="AE7" i="8"/>
  <c r="AE8" i="8" s="1"/>
  <c r="AD7" i="8"/>
  <c r="AD8" i="8" s="1"/>
  <c r="AC7" i="8"/>
  <c r="AC8" i="8" s="1"/>
  <c r="AB7" i="8"/>
  <c r="AB8" i="8" s="1"/>
  <c r="AA7" i="8"/>
  <c r="AA8" i="8" s="1"/>
  <c r="Z7" i="8"/>
  <c r="Z8" i="8" s="1"/>
  <c r="Y7" i="8"/>
  <c r="Y8" i="8" s="1"/>
  <c r="X7" i="8"/>
  <c r="X8" i="8" s="1"/>
  <c r="W7" i="8"/>
  <c r="W8" i="8" s="1"/>
  <c r="V7" i="8"/>
  <c r="V8" i="8" s="1"/>
  <c r="U7" i="8"/>
  <c r="U8" i="8" s="1"/>
  <c r="T7" i="8"/>
  <c r="T8" i="8" s="1"/>
  <c r="S7" i="8"/>
  <c r="S8" i="8" s="1"/>
  <c r="R7" i="8"/>
  <c r="R8" i="8" s="1"/>
  <c r="Q7" i="8"/>
  <c r="Q8" i="8" s="1"/>
  <c r="P7" i="8"/>
  <c r="P8" i="8" s="1"/>
  <c r="O7" i="8"/>
  <c r="O8" i="8" s="1"/>
  <c r="N7" i="8"/>
  <c r="N8" i="8" s="1"/>
  <c r="M7" i="8"/>
  <c r="M8" i="8" s="1"/>
  <c r="L7" i="8"/>
  <c r="L8" i="8" s="1"/>
  <c r="K7" i="8"/>
  <c r="K8" i="8" s="1"/>
  <c r="J7" i="8"/>
  <c r="J8" i="8" s="1"/>
  <c r="I7" i="8"/>
  <c r="I8" i="8" s="1"/>
  <c r="H7" i="8"/>
  <c r="H8" i="8" s="1"/>
  <c r="G7" i="8"/>
  <c r="G8" i="8" s="1"/>
  <c r="F7" i="8"/>
  <c r="F8" i="8" s="1"/>
  <c r="E7" i="8"/>
  <c r="E8" i="8" s="1"/>
  <c r="AS6" i="8"/>
  <c r="AS7" i="8" s="1"/>
  <c r="AS8" i="8" s="1"/>
  <c r="AR6" i="8"/>
  <c r="AR7" i="8" s="1"/>
  <c r="AR8" i="8" s="1"/>
  <c r="AQ6" i="8"/>
  <c r="AQ7" i="8" s="1"/>
  <c r="AQ8" i="8" s="1"/>
  <c r="AP7" i="7"/>
  <c r="AP8" i="7" s="1"/>
  <c r="AO7" i="7"/>
  <c r="AO8" i="7" s="1"/>
  <c r="AN7" i="7"/>
  <c r="AN8" i="7" s="1"/>
  <c r="AM7" i="7"/>
  <c r="AM8" i="7" s="1"/>
  <c r="AL7" i="7"/>
  <c r="AL8" i="7" s="1"/>
  <c r="AK7" i="7"/>
  <c r="AK8" i="7" s="1"/>
  <c r="AJ7" i="7"/>
  <c r="AJ8" i="7" s="1"/>
  <c r="AI7" i="7"/>
  <c r="AI8" i="7" s="1"/>
  <c r="AH7" i="7"/>
  <c r="AH8" i="7" s="1"/>
  <c r="AG7" i="7"/>
  <c r="AG8" i="7" s="1"/>
  <c r="AF7" i="7"/>
  <c r="AF8" i="7" s="1"/>
  <c r="AE7" i="7"/>
  <c r="AE8" i="7" s="1"/>
  <c r="AD7" i="7"/>
  <c r="AD8" i="7" s="1"/>
  <c r="AC7" i="7"/>
  <c r="AC8" i="7" s="1"/>
  <c r="AB7" i="7"/>
  <c r="AB8" i="7" s="1"/>
  <c r="AA7" i="7"/>
  <c r="AA8" i="7" s="1"/>
  <c r="Z7" i="7"/>
  <c r="Z8" i="7" s="1"/>
  <c r="Y7" i="7"/>
  <c r="Y8" i="7" s="1"/>
  <c r="X7" i="7"/>
  <c r="X8" i="7" s="1"/>
  <c r="W7" i="7"/>
  <c r="W8" i="7" s="1"/>
  <c r="V7" i="7"/>
  <c r="V8" i="7" s="1"/>
  <c r="U7" i="7"/>
  <c r="U8" i="7" s="1"/>
  <c r="T7" i="7"/>
  <c r="T8" i="7" s="1"/>
  <c r="S7" i="7"/>
  <c r="S8" i="7" s="1"/>
  <c r="R7" i="7"/>
  <c r="R8" i="7" s="1"/>
  <c r="Q7" i="7"/>
  <c r="Q8" i="7" s="1"/>
  <c r="P7" i="7"/>
  <c r="P8" i="7" s="1"/>
  <c r="O7" i="7"/>
  <c r="O8" i="7" s="1"/>
  <c r="N7" i="7"/>
  <c r="N8" i="7" s="1"/>
  <c r="M7" i="7"/>
  <c r="M8" i="7" s="1"/>
  <c r="L7" i="7"/>
  <c r="L8" i="7" s="1"/>
  <c r="K7" i="7"/>
  <c r="K8" i="7" s="1"/>
  <c r="J7" i="7"/>
  <c r="J8" i="7" s="1"/>
  <c r="I7" i="7"/>
  <c r="I8" i="7" s="1"/>
  <c r="H7" i="7"/>
  <c r="H8" i="7" s="1"/>
  <c r="G7" i="7"/>
  <c r="G8" i="7" s="1"/>
  <c r="F7" i="7"/>
  <c r="F8" i="7" s="1"/>
  <c r="E7" i="7"/>
  <c r="E8" i="7" s="1"/>
  <c r="AR7" i="7"/>
  <c r="AR8" i="7" s="1"/>
  <c r="AQ7" i="7"/>
  <c r="AQ8" i="7" s="1"/>
  <c r="AS7" i="7"/>
  <c r="AS8" i="7" s="1"/>
  <c r="AP7" i="6"/>
  <c r="AP8" i="6" s="1"/>
  <c r="AO7" i="6"/>
  <c r="AO8" i="6" s="1"/>
  <c r="AN7" i="6"/>
  <c r="AN8" i="6" s="1"/>
  <c r="AM7" i="6"/>
  <c r="AM8" i="6" s="1"/>
  <c r="AL7" i="6"/>
  <c r="AL8" i="6" s="1"/>
  <c r="AK7" i="6"/>
  <c r="AK8" i="6" s="1"/>
  <c r="AJ7" i="6"/>
  <c r="AJ8" i="6" s="1"/>
  <c r="AI7" i="6"/>
  <c r="AI8" i="6" s="1"/>
  <c r="AH7" i="6"/>
  <c r="AH8" i="6" s="1"/>
  <c r="AG7" i="6"/>
  <c r="AG8" i="6" s="1"/>
  <c r="AF7" i="6"/>
  <c r="AF8" i="6" s="1"/>
  <c r="AE7" i="6"/>
  <c r="AE8" i="6" s="1"/>
  <c r="AD7" i="6"/>
  <c r="AD8" i="6" s="1"/>
  <c r="AC7" i="6"/>
  <c r="AC8" i="6" s="1"/>
  <c r="AB7" i="6"/>
  <c r="AB8" i="6" s="1"/>
  <c r="AA7" i="6"/>
  <c r="AA8" i="6" s="1"/>
  <c r="Z7" i="6"/>
  <c r="Z8" i="6" s="1"/>
  <c r="Y7" i="6"/>
  <c r="Y8" i="6" s="1"/>
  <c r="X7" i="6"/>
  <c r="X8" i="6" s="1"/>
  <c r="W7" i="6"/>
  <c r="W8" i="6" s="1"/>
  <c r="V7" i="6"/>
  <c r="V8" i="6" s="1"/>
  <c r="U7" i="6"/>
  <c r="U8" i="6" s="1"/>
  <c r="T7" i="6"/>
  <c r="T8" i="6" s="1"/>
  <c r="S7" i="6"/>
  <c r="S8" i="6" s="1"/>
  <c r="R7" i="6"/>
  <c r="R8" i="6" s="1"/>
  <c r="Q7" i="6"/>
  <c r="Q8" i="6" s="1"/>
  <c r="P7" i="6"/>
  <c r="P8" i="6" s="1"/>
  <c r="O7" i="6"/>
  <c r="O8" i="6" s="1"/>
  <c r="N7" i="6"/>
  <c r="N8" i="6" s="1"/>
  <c r="M7" i="6"/>
  <c r="M8" i="6" s="1"/>
  <c r="L7" i="6"/>
  <c r="L8" i="6" s="1"/>
  <c r="K7" i="6"/>
  <c r="K8" i="6" s="1"/>
  <c r="J7" i="6"/>
  <c r="J8" i="6" s="1"/>
  <c r="I7" i="6"/>
  <c r="I8" i="6" s="1"/>
  <c r="H7" i="6"/>
  <c r="H8" i="6" s="1"/>
  <c r="G7" i="6"/>
  <c r="G8" i="6" s="1"/>
  <c r="F7" i="6"/>
  <c r="F8" i="6" s="1"/>
  <c r="E7" i="6"/>
  <c r="E8" i="6" s="1"/>
  <c r="AS6" i="6"/>
  <c r="AS7" i="6" s="1"/>
  <c r="AS8" i="6" s="1"/>
  <c r="AR6" i="6"/>
  <c r="AR7" i="6" s="1"/>
  <c r="AR8" i="6" s="1"/>
  <c r="AQ6" i="6"/>
  <c r="AQ7" i="6" s="1"/>
  <c r="AQ8" i="6" s="1"/>
  <c r="AP7" i="5"/>
  <c r="AP8" i="5" s="1"/>
  <c r="AO7" i="5"/>
  <c r="AO8" i="5" s="1"/>
  <c r="AN7" i="5"/>
  <c r="AN8" i="5" s="1"/>
  <c r="AM7" i="5"/>
  <c r="AM8" i="5" s="1"/>
  <c r="AL7" i="5"/>
  <c r="AL8" i="5" s="1"/>
  <c r="AK7" i="5"/>
  <c r="AK8" i="5" s="1"/>
  <c r="AJ7" i="5"/>
  <c r="AJ8" i="5" s="1"/>
  <c r="AI7" i="5"/>
  <c r="AI8" i="5" s="1"/>
  <c r="AH7" i="5"/>
  <c r="AH8" i="5" s="1"/>
  <c r="AG7" i="5"/>
  <c r="AG8" i="5" s="1"/>
  <c r="AF7" i="5"/>
  <c r="AF8" i="5" s="1"/>
  <c r="AE7" i="5"/>
  <c r="AE8" i="5" s="1"/>
  <c r="AD7" i="5"/>
  <c r="AD8" i="5" s="1"/>
  <c r="AC7" i="5"/>
  <c r="AC8" i="5" s="1"/>
  <c r="AB7" i="5"/>
  <c r="AB8" i="5" s="1"/>
  <c r="AA7" i="5"/>
  <c r="AA8" i="5" s="1"/>
  <c r="Z7" i="5"/>
  <c r="Z8" i="5" s="1"/>
  <c r="Y7" i="5"/>
  <c r="Y8" i="5" s="1"/>
  <c r="X7" i="5"/>
  <c r="X8" i="5" s="1"/>
  <c r="W7" i="5"/>
  <c r="W8" i="5" s="1"/>
  <c r="V7" i="5"/>
  <c r="V8" i="5" s="1"/>
  <c r="U7" i="5"/>
  <c r="U8" i="5" s="1"/>
  <c r="T7" i="5"/>
  <c r="T8" i="5" s="1"/>
  <c r="S7" i="5"/>
  <c r="S8" i="5" s="1"/>
  <c r="R7" i="5"/>
  <c r="R8" i="5" s="1"/>
  <c r="Q7" i="5"/>
  <c r="Q8" i="5" s="1"/>
  <c r="P7" i="5"/>
  <c r="P8" i="5" s="1"/>
  <c r="O7" i="5"/>
  <c r="O8" i="5" s="1"/>
  <c r="N7" i="5"/>
  <c r="N8" i="5" s="1"/>
  <c r="M7" i="5"/>
  <c r="M8" i="5" s="1"/>
  <c r="L7" i="5"/>
  <c r="L8" i="5" s="1"/>
  <c r="K7" i="5"/>
  <c r="K8" i="5" s="1"/>
  <c r="J7" i="5"/>
  <c r="J8" i="5" s="1"/>
  <c r="I7" i="5"/>
  <c r="I8" i="5" s="1"/>
  <c r="H7" i="5"/>
  <c r="H8" i="5" s="1"/>
  <c r="G7" i="5"/>
  <c r="G8" i="5" s="1"/>
  <c r="F7" i="5"/>
  <c r="F8" i="5" s="1"/>
  <c r="E7" i="5"/>
  <c r="E8" i="5" s="1"/>
  <c r="AS7" i="5"/>
  <c r="AS8" i="5" s="1"/>
  <c r="AR7" i="5"/>
  <c r="AR8" i="5" s="1"/>
  <c r="AQ7" i="5"/>
  <c r="AQ8" i="5" s="1"/>
  <c r="AP7" i="4"/>
  <c r="AP8" i="4" s="1"/>
  <c r="AO7" i="4"/>
  <c r="AO8" i="4" s="1"/>
  <c r="AN7" i="4"/>
  <c r="AN8" i="4" s="1"/>
  <c r="AM7" i="4"/>
  <c r="AM8" i="4" s="1"/>
  <c r="AL7" i="4"/>
  <c r="AL8" i="4" s="1"/>
  <c r="AK7" i="4"/>
  <c r="AK8" i="4" s="1"/>
  <c r="AJ7" i="4"/>
  <c r="AJ8" i="4" s="1"/>
  <c r="AI7" i="4"/>
  <c r="AI8" i="4" s="1"/>
  <c r="AH7" i="4"/>
  <c r="AH8" i="4" s="1"/>
  <c r="AG7" i="4"/>
  <c r="AG8" i="4" s="1"/>
  <c r="AF7" i="4"/>
  <c r="AF8" i="4" s="1"/>
  <c r="AE7" i="4"/>
  <c r="AE8" i="4" s="1"/>
  <c r="AD7" i="4"/>
  <c r="AD8" i="4" s="1"/>
  <c r="AC7" i="4"/>
  <c r="AC8" i="4" s="1"/>
  <c r="AB7" i="4"/>
  <c r="AB8" i="4" s="1"/>
  <c r="AA7" i="4"/>
  <c r="AA8" i="4" s="1"/>
  <c r="Z7" i="4"/>
  <c r="Z8" i="4" s="1"/>
  <c r="Y7" i="4"/>
  <c r="Y8" i="4" s="1"/>
  <c r="X7" i="4"/>
  <c r="X8" i="4" s="1"/>
  <c r="W7" i="4"/>
  <c r="W8" i="4" s="1"/>
  <c r="V7" i="4"/>
  <c r="V8" i="4" s="1"/>
  <c r="U7" i="4"/>
  <c r="U8" i="4" s="1"/>
  <c r="T7" i="4"/>
  <c r="T8" i="4" s="1"/>
  <c r="S7" i="4"/>
  <c r="S8" i="4" s="1"/>
  <c r="R7" i="4"/>
  <c r="R8" i="4" s="1"/>
  <c r="Q7" i="4"/>
  <c r="Q8" i="4" s="1"/>
  <c r="P7" i="4"/>
  <c r="P8" i="4" s="1"/>
  <c r="O7" i="4"/>
  <c r="O8" i="4" s="1"/>
  <c r="N7" i="4"/>
  <c r="N8" i="4" s="1"/>
  <c r="M7" i="4"/>
  <c r="M8" i="4" s="1"/>
  <c r="L7" i="4"/>
  <c r="L8" i="4" s="1"/>
  <c r="K7" i="4"/>
  <c r="K8" i="4" s="1"/>
  <c r="J7" i="4"/>
  <c r="J8" i="4" s="1"/>
  <c r="I7" i="4"/>
  <c r="I8" i="4" s="1"/>
  <c r="H7" i="4"/>
  <c r="H8" i="4" s="1"/>
  <c r="G7" i="4"/>
  <c r="G8" i="4" s="1"/>
  <c r="F7" i="4"/>
  <c r="F8" i="4" s="1"/>
  <c r="E7" i="4"/>
  <c r="E8" i="4" s="1"/>
  <c r="AS7" i="4"/>
  <c r="AS8" i="4" s="1"/>
  <c r="AR7" i="4"/>
  <c r="AR8" i="4" s="1"/>
  <c r="AQ7" i="4"/>
  <c r="AQ8" i="4" s="1"/>
  <c r="AP7" i="3"/>
  <c r="AP8" i="3" s="1"/>
  <c r="AO7" i="3"/>
  <c r="AO8" i="3" s="1"/>
  <c r="AN7" i="3"/>
  <c r="AN8" i="3" s="1"/>
  <c r="AM7" i="3"/>
  <c r="AM8" i="3" s="1"/>
  <c r="AL7" i="3"/>
  <c r="AL8" i="3" s="1"/>
  <c r="AK7" i="3"/>
  <c r="AK8" i="3" s="1"/>
  <c r="AJ7" i="3"/>
  <c r="AJ8" i="3" s="1"/>
  <c r="AI7" i="3"/>
  <c r="AI8" i="3" s="1"/>
  <c r="AH7" i="3"/>
  <c r="AH8" i="3" s="1"/>
  <c r="AG7" i="3"/>
  <c r="AG8" i="3" s="1"/>
  <c r="AF7" i="3"/>
  <c r="AF8" i="3" s="1"/>
  <c r="AE7" i="3"/>
  <c r="AE8" i="3" s="1"/>
  <c r="AD7" i="3"/>
  <c r="AD8" i="3" s="1"/>
  <c r="AC7" i="3"/>
  <c r="AC8" i="3" s="1"/>
  <c r="AB7" i="3"/>
  <c r="AB8" i="3" s="1"/>
  <c r="AA7" i="3"/>
  <c r="AA8" i="3" s="1"/>
  <c r="Z7" i="3"/>
  <c r="Z8" i="3" s="1"/>
  <c r="Y7" i="3"/>
  <c r="Y8" i="3" s="1"/>
  <c r="X7" i="3"/>
  <c r="X8" i="3" s="1"/>
  <c r="W7" i="3"/>
  <c r="W8" i="3" s="1"/>
  <c r="V7" i="3"/>
  <c r="V8" i="3" s="1"/>
  <c r="U7" i="3"/>
  <c r="U8" i="3" s="1"/>
  <c r="T7" i="3"/>
  <c r="T8" i="3" s="1"/>
  <c r="S7" i="3"/>
  <c r="S8" i="3" s="1"/>
  <c r="R7" i="3"/>
  <c r="R8" i="3" s="1"/>
  <c r="Q7" i="3"/>
  <c r="Q8" i="3" s="1"/>
  <c r="P7" i="3"/>
  <c r="P8" i="3" s="1"/>
  <c r="O7" i="3"/>
  <c r="O8" i="3" s="1"/>
  <c r="N7" i="3"/>
  <c r="N8" i="3" s="1"/>
  <c r="M7" i="3"/>
  <c r="M8" i="3" s="1"/>
  <c r="L7" i="3"/>
  <c r="L8" i="3" s="1"/>
  <c r="K7" i="3"/>
  <c r="K8" i="3" s="1"/>
  <c r="J7" i="3"/>
  <c r="J8" i="3" s="1"/>
  <c r="I7" i="3"/>
  <c r="I8" i="3" s="1"/>
  <c r="H7" i="3"/>
  <c r="H8" i="3" s="1"/>
  <c r="G7" i="3"/>
  <c r="G8" i="3" s="1"/>
  <c r="F7" i="3"/>
  <c r="F8" i="3" s="1"/>
  <c r="E7" i="3"/>
  <c r="E8" i="3" s="1"/>
  <c r="AR7" i="3"/>
  <c r="AR8" i="3" s="1"/>
  <c r="AS7" i="3"/>
  <c r="AS8" i="3" s="1"/>
  <c r="AQ7" i="3"/>
  <c r="AQ8" i="3" s="1"/>
  <c r="AP7" i="2"/>
  <c r="AP8" i="2" s="1"/>
  <c r="AO7" i="2"/>
  <c r="AO8" i="2" s="1"/>
  <c r="AN7" i="2"/>
  <c r="AN8" i="2" s="1"/>
  <c r="AM7" i="2"/>
  <c r="AM8" i="2" s="1"/>
  <c r="AL7" i="2"/>
  <c r="AL8" i="2" s="1"/>
  <c r="AK7" i="2"/>
  <c r="AK8" i="2" s="1"/>
  <c r="AJ7" i="2"/>
  <c r="AJ8" i="2" s="1"/>
  <c r="AI7" i="2"/>
  <c r="AI8" i="2" s="1"/>
  <c r="AH7" i="2"/>
  <c r="AH8" i="2" s="1"/>
  <c r="AG7" i="2"/>
  <c r="AG8" i="2" s="1"/>
  <c r="AF7" i="2"/>
  <c r="AF8" i="2" s="1"/>
  <c r="AE7" i="2"/>
  <c r="AE8" i="2" s="1"/>
  <c r="AD7" i="2"/>
  <c r="AD8" i="2" s="1"/>
  <c r="AC7" i="2"/>
  <c r="AC8" i="2" s="1"/>
  <c r="AB7" i="2"/>
  <c r="AB8" i="2" s="1"/>
  <c r="AA7" i="2"/>
  <c r="AA8" i="2" s="1"/>
  <c r="Z7" i="2"/>
  <c r="Z8" i="2" s="1"/>
  <c r="Y7" i="2"/>
  <c r="Y8" i="2" s="1"/>
  <c r="X7" i="2"/>
  <c r="X8" i="2" s="1"/>
  <c r="W7" i="2"/>
  <c r="W8" i="2" s="1"/>
  <c r="V7" i="2"/>
  <c r="V8" i="2" s="1"/>
  <c r="U7" i="2"/>
  <c r="U8" i="2" s="1"/>
  <c r="T7" i="2"/>
  <c r="T8" i="2" s="1"/>
  <c r="S7" i="2"/>
  <c r="S8" i="2" s="1"/>
  <c r="R7" i="2"/>
  <c r="R8" i="2" s="1"/>
  <c r="Q7" i="2"/>
  <c r="Q8" i="2" s="1"/>
  <c r="P7" i="2"/>
  <c r="P8" i="2" s="1"/>
  <c r="O7" i="2"/>
  <c r="O8" i="2" s="1"/>
  <c r="N7" i="2"/>
  <c r="N8" i="2" s="1"/>
  <c r="M7" i="2"/>
  <c r="M8" i="2" s="1"/>
  <c r="L7" i="2"/>
  <c r="L8" i="2" s="1"/>
  <c r="K7" i="2"/>
  <c r="K8" i="2" s="1"/>
  <c r="J7" i="2"/>
  <c r="J8" i="2" s="1"/>
  <c r="I7" i="2"/>
  <c r="I8" i="2" s="1"/>
  <c r="H7" i="2"/>
  <c r="H8" i="2" s="1"/>
  <c r="G7" i="2"/>
  <c r="G8" i="2" s="1"/>
  <c r="F7" i="2"/>
  <c r="F8" i="2" s="1"/>
  <c r="E7" i="2"/>
  <c r="E8" i="2" s="1"/>
  <c r="AS7" i="2"/>
  <c r="AS8" i="2" s="1"/>
  <c r="AR7" i="2"/>
  <c r="AR8" i="2" s="1"/>
  <c r="AQ7" i="2"/>
  <c r="AQ8" i="2" s="1"/>
  <c r="AO8" i="10" l="1"/>
  <c r="D25" i="10"/>
  <c r="AE8" i="40"/>
  <c r="C24" i="40"/>
  <c r="AI8" i="42"/>
  <c r="D26" i="42"/>
  <c r="M8" i="36"/>
  <c r="AE8" i="15"/>
  <c r="C25" i="15"/>
  <c r="E25" i="15" s="1"/>
  <c r="AB8" i="15"/>
  <c r="C24" i="15"/>
  <c r="M8" i="48"/>
  <c r="C19" i="48"/>
  <c r="E25" i="9"/>
  <c r="E26" i="8"/>
  <c r="E25" i="7"/>
  <c r="E26" i="6"/>
  <c r="E26" i="4"/>
  <c r="E25" i="2"/>
  <c r="E27" i="3"/>
  <c r="AQ7" i="47"/>
  <c r="AQ8" i="47" s="1"/>
  <c r="AR7" i="47"/>
  <c r="AR8" i="47" s="1"/>
  <c r="AR7" i="26"/>
  <c r="AR8" i="26" s="1"/>
  <c r="AS7" i="26"/>
  <c r="AS8" i="26" s="1"/>
  <c r="D26" i="10" l="1"/>
  <c r="E26" i="10" s="1"/>
  <c r="E25" i="10"/>
  <c r="C28" i="40"/>
  <c r="E28" i="40" s="1"/>
  <c r="E24" i="40"/>
  <c r="D29" i="42"/>
  <c r="E29" i="42" s="1"/>
  <c r="E26" i="42"/>
  <c r="C29" i="36"/>
  <c r="E29" i="36" s="1"/>
  <c r="E19" i="36"/>
  <c r="C29" i="15"/>
  <c r="E29" i="15" s="1"/>
  <c r="E24" i="15"/>
  <c r="C29" i="48"/>
  <c r="E29" i="48" s="1"/>
  <c r="E19" i="48"/>
</calcChain>
</file>

<file path=xl/sharedStrings.xml><?xml version="1.0" encoding="utf-8"?>
<sst xmlns="http://schemas.openxmlformats.org/spreadsheetml/2006/main" count="4828" uniqueCount="185">
  <si>
    <t xml:space="preserve">KONSULTAN WISATA TAHUN </t>
  </si>
  <si>
    <t>NO</t>
  </si>
  <si>
    <t>KABUPATEN/KOTA</t>
  </si>
  <si>
    <t>JENIS WISATA</t>
  </si>
  <si>
    <t>NAMA_WISATA</t>
  </si>
  <si>
    <t>TENAGA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</si>
  <si>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</si>
  <si>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</si>
  <si>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</si>
  <si>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</si>
  <si>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</si>
  <si>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</si>
  <si>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</si>
  <si>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</si>
  <si>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</si>
  <si>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</si>
  <si>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</si>
  <si>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</si>
  <si>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 TOTAL</t>
  </si>
  <si>
    <t>L</t>
  </si>
  <si>
    <t>P</t>
  </si>
  <si>
    <t>PENDAPATAN/(Rp)</t>
  </si>
  <si>
    <t>1.</t>
  </si>
  <si>
    <t xml:space="preserve">Semarang Kab. </t>
  </si>
  <si>
    <t>Wisata Buatan</t>
  </si>
  <si>
    <t>Agro Wisata Kopeng Gunungsari</t>
  </si>
  <si>
    <t>Agro Wisata Tlogo Resort</t>
  </si>
  <si>
    <t>Wisata Alam</t>
  </si>
  <si>
    <t>Air Terjun Curug Lawe</t>
  </si>
  <si>
    <t>Air Terjun Semirang</t>
  </si>
  <si>
    <t>Ayanaz</t>
  </si>
  <si>
    <t>Balemong &amp; Resort</t>
  </si>
  <si>
    <t>Bamboo Garden Sumowono</t>
  </si>
  <si>
    <t>Bukit Cinta</t>
  </si>
  <si>
    <t>Wisata Budaya</t>
  </si>
  <si>
    <t>Candi Gedong Songo</t>
  </si>
  <si>
    <t>Minat Khusus</t>
  </si>
  <si>
    <t>Cimory On The Valley</t>
  </si>
  <si>
    <t>Curug Tujuh Bidadari</t>
  </si>
  <si>
    <t>Dusun Semilir</t>
  </si>
  <si>
    <t>Eling Bening</t>
  </si>
  <si>
    <t>Emporrium Nissin Biscuit</t>
  </si>
  <si>
    <t>Goa Maria Kerep</t>
  </si>
  <si>
    <t>Goa Maria Rosa Mistika</t>
  </si>
  <si>
    <t>Gumuk Reco Sepakung</t>
  </si>
  <si>
    <t>Hills Joglo Villa</t>
  </si>
  <si>
    <t>Hortimart Agro Center</t>
  </si>
  <si>
    <t>Kampoeng Kopi Banaran</t>
  </si>
  <si>
    <t>Kampoeng Wisata Banyumili</t>
  </si>
  <si>
    <t>Kolam Renang Baran Permai</t>
  </si>
  <si>
    <t>Kolam Renang Bu Sri</t>
  </si>
  <si>
    <t>Kolam Renang Tirto Argo Siwarak</t>
  </si>
  <si>
    <t>Langen Tirto Muncul</t>
  </si>
  <si>
    <t>Lereng Kelir</t>
  </si>
  <si>
    <t>Makam Hasan Munadi Nyatnyono</t>
  </si>
  <si>
    <t>Muncul Waterpark</t>
  </si>
  <si>
    <t>MUSEUM KERETA API AMBARAWA</t>
  </si>
  <si>
    <t>New Wisata Bandungan</t>
  </si>
  <si>
    <t>Palagan Ambarawa</t>
  </si>
  <si>
    <t>Pemandian Muncul</t>
  </si>
  <si>
    <t>PT. Coca Cola Amatil Unit Semarang</t>
  </si>
  <si>
    <t>PT. Jamu Sido Muncul</t>
  </si>
  <si>
    <t>PT. Sosro</t>
  </si>
  <si>
    <t>Saloka Theme Park</t>
  </si>
  <si>
    <t>Sunrise Hill</t>
  </si>
  <si>
    <t>Susan Spa &amp; Resort</t>
  </si>
  <si>
    <t>Taman Bunga Axelia</t>
  </si>
  <si>
    <t>Taman Bunga Celosia</t>
  </si>
  <si>
    <t>Taman Kelinci</t>
  </si>
  <si>
    <t>Taman Wisata Kopeng</t>
  </si>
  <si>
    <t>The Fountain Water Park</t>
  </si>
  <si>
    <t>Tree Top Outbond</t>
  </si>
  <si>
    <t>Umbul Sidomukti</t>
  </si>
  <si>
    <t>Wana Wisata Penggaron</t>
  </si>
  <si>
    <t>Watu Gajah Park</t>
  </si>
  <si>
    <t>Wisata Pesanggrahan Watu Gunung</t>
  </si>
  <si>
    <t>TOTAL</t>
  </si>
  <si>
    <t>Semarang Kab. , 11-01-2021</t>
  </si>
  <si>
    <t>Mengetahui,</t>
  </si>
  <si>
    <t>Nusantara</t>
  </si>
  <si>
    <t>Mancanegara</t>
  </si>
  <si>
    <t>Jumlah</t>
  </si>
  <si>
    <t>Bulan</t>
  </si>
  <si>
    <t xml:space="preserve">Januari 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</si>
  <si>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</si>
  <si>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</si>
  <si>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</si>
  <si>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</si>
  <si>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</si>
  <si>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</si>
  <si>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</si>
  <si>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</si>
  <si>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</si>
  <si>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</si>
  <si>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</si>
  <si>
    <t>No</t>
  </si>
  <si>
    <t>DATA KUNJUNGAN WISATA DTW AGROWISATA GUNUNG SARI KOPENG</t>
  </si>
  <si>
    <t>DATA KUNJUNGAN WISATA DTW CURUG LAWE BENOWO KALISIDI</t>
  </si>
  <si>
    <t>DATA KUNJUNGAN WISATA DTW WANA WISATA/ AIR TERJUN SEMIRANG</t>
  </si>
  <si>
    <t>DATA KUNJUNGAN WISATA DTW AYANAZ</t>
  </si>
  <si>
    <t>DATA KUNJUNGAN WISATA DTW SUMOWONO BAMBOO GARDEN</t>
  </si>
  <si>
    <t>DATA KUNJUNGAN WISATA DTW BUKIT CINTA</t>
  </si>
  <si>
    <t>DATA KUNJUNGAN WISATA DTW CANDI GEDONGSONGO</t>
  </si>
  <si>
    <t>DATA KUNJUNGAN WISATA DTW CIMORY ON THE VALLEY</t>
  </si>
  <si>
    <t>DATA KUNJUNGAN WISATA DTW CURUG TUJUH BIDADARI</t>
  </si>
  <si>
    <t>DATA KUNJUNGAN WISATA DTW DUSUN SEMILIR</t>
  </si>
  <si>
    <t>DATA KUNJUNGAN WISATA DTW ELING BENING</t>
  </si>
  <si>
    <t>DATA KUNJUNGAN WISATA DTW EMPORIUM NISSIN BISCUIT</t>
  </si>
  <si>
    <t>DATA KUNJUNGAN WISATA DTW GOA MARIA KEREB AMBARAWA</t>
  </si>
  <si>
    <t>DATA KUNJUNGAN WISATA DTW GUMUK RECO SEPAKUNG</t>
  </si>
  <si>
    <t>DATA KUNJUNGAN WISATA DTW HILLS JOGLO VILLA</t>
  </si>
  <si>
    <t>DATA KUNJUNGAN WISATA DTW HORTIMART AGRO CENTER</t>
  </si>
  <si>
    <t>DATA KUNJUNGAN WISATA DTW KAMPOENG KOPI BANARAN</t>
  </si>
  <si>
    <t>DATA KUNJUNGAN WISATA DTW KAMPOENG BANYUMILI</t>
  </si>
  <si>
    <t>DATA KUNJUNGAN WISATA DTW KOLAM RENANG BARAN PERMAI</t>
  </si>
  <si>
    <t>DATA KUNJUNGAN WISATA DTW KOLAM RENANG BU SRI</t>
  </si>
  <si>
    <t>DATA KUNJUNGAN WISATA DTW KOLAM RENANG TIRTO ARGO SIWARAK</t>
  </si>
  <si>
    <t>DATA KUNJUNGAN WISATA DTW LANGEN TIRTO MUNCUL</t>
  </si>
  <si>
    <t>DATA KUNJUNGAN WISATA DTW LERENG KELIR</t>
  </si>
  <si>
    <t>DATA KUNJUNGAN WISATA DTW MAKAM HASAN MUNADI NYATNYONO</t>
  </si>
  <si>
    <t>DATA KUNJUNGAN WISATA DTW MUNCUL WATER PARK</t>
  </si>
  <si>
    <t>DATA KUNJUNGAN WISATA DTW MUSEUM KERETA API AMBARAWA</t>
  </si>
  <si>
    <t>DATA KUNJUNGAN WISATA DTW PALAGAN AMBARAWA</t>
  </si>
  <si>
    <t>DATA KUNJUNGAN WISATA DTW PEMANDIAN MUNCUL</t>
  </si>
  <si>
    <t>DATA KUNJUNGAN WISATA DTW PT. COCO COLA AMATIL UNIT SEMARANG</t>
  </si>
  <si>
    <t>DATA KUNJUNGAN WISATA DTW PT JAMU SIDOMUNCUL</t>
  </si>
  <si>
    <t>DATA KUNJUNGAN WISATA DTW PT SOSRO</t>
  </si>
  <si>
    <t>DATA KUNJUNGAN WISATA DTW SALOKA THEME PARK</t>
  </si>
  <si>
    <t>DATA KUNJUNGAN WISATA DTW SUNRISE HILLS</t>
  </si>
  <si>
    <t>DATA KUNJUNGAN WISATA DTW TAMAN BUNGA CELOSIA</t>
  </si>
  <si>
    <t>DATA KUNJUNGAN WISATA DTW TAMAN KELINCI</t>
  </si>
  <si>
    <t>DATA KUNJUNGAN WISATA DTW TAMAN WISATA KOPENG</t>
  </si>
  <si>
    <t>DATA KUNJUNGAN WISATA DTW THE FOUNTAIN WATER PARK</t>
  </si>
  <si>
    <t>DATA KUNJUNGAN WISATA DTW KOPENG TREETOP ADVENTURE PARK</t>
  </si>
  <si>
    <t>DATA KUNJUNGAN WISATA DTW UMBUL SIDOMUKTI</t>
  </si>
  <si>
    <t>DATA KUNJUNGAN WISATA DTW WANA WISATA PENGGARON</t>
  </si>
  <si>
    <t>DATA KUNJUNGAN WISATA DTW WATU GAJAH PARK</t>
  </si>
  <si>
    <t>DATA KUNJUNGAN WISATA DTW PESANGGRAHAN WATU GUNUNG</t>
  </si>
  <si>
    <t>DATA KUNJUNGAN WISATA DTW NEW  BANDUNGAN INDAH</t>
  </si>
  <si>
    <t>DATA KUNJUNGAN WISATA DTW BANTIR HILLS</t>
  </si>
  <si>
    <t>DATA KUNJUNGAN WISATA DTW MUNCUL RIVER TUBING</t>
  </si>
  <si>
    <t>DATA KUNJUNGAN WISATA DTW VANA PRASTA GEDONGSONGO</t>
  </si>
  <si>
    <t>DATA KUNJUNGAN WISATA DTW WISATA ALAM PERANTUNAN</t>
  </si>
  <si>
    <t>Wisata Alam Perantunan</t>
  </si>
  <si>
    <t>Muncul River Tubing</t>
  </si>
  <si>
    <t>DATA KUNJUNGAN WISATA CURUG KLETING KUNING</t>
  </si>
  <si>
    <t>WISNUS</t>
  </si>
  <si>
    <t>WISMAN</t>
  </si>
  <si>
    <t>wisata buatan</t>
  </si>
  <si>
    <t>Bantir Hills</t>
  </si>
  <si>
    <t>wisata budaya</t>
  </si>
  <si>
    <t>minat khusus</t>
  </si>
  <si>
    <t>curug tujuh bidadari</t>
  </si>
  <si>
    <t>Danuwo Waterpark</t>
  </si>
  <si>
    <t>DTW Goa Rong View (Tlogo Tuntang)</t>
  </si>
  <si>
    <t>Klenting Kuning</t>
  </si>
  <si>
    <t>langen tirto muncul</t>
  </si>
  <si>
    <t>pemandian muncul</t>
  </si>
  <si>
    <t>Pendakian Thekelan</t>
  </si>
  <si>
    <t>taman wisata kopeng</t>
  </si>
  <si>
    <t>Umbul Songo</t>
  </si>
  <si>
    <t>Vana Prastha Gedong Songo</t>
  </si>
  <si>
    <t>Wisata Kalipasang</t>
  </si>
  <si>
    <t>DATA KUNJUNGAN WISATA DTW GOA RONG VIEW</t>
  </si>
  <si>
    <t>DATA KUNJUNGAN WISATA DTW DANUWO WATERPARK</t>
  </si>
  <si>
    <t>Semarang Kab. , 11-01-2023</t>
  </si>
  <si>
    <t>DATA KUNJUNGAN WISATA DTW KALIPASANG</t>
  </si>
  <si>
    <t>DATA KUNJUNGAN WISATA DTW UMBULSONGO KOPENG</t>
  </si>
  <si>
    <t>Pedakian Thekelan</t>
  </si>
  <si>
    <t>DATA KUNJUNGAN WISATA DTW PENDAKIAN THEKELAN</t>
  </si>
  <si>
    <t>TABEL ISIAN JUMLAH WISATAWAN 2023</t>
  </si>
  <si>
    <t>JENIS</t>
  </si>
  <si>
    <t>SDM</t>
  </si>
  <si>
    <t>SUBTOTAL</t>
  </si>
  <si>
    <t>PENDAPATAN</t>
  </si>
  <si>
    <t>Semarang Kab</t>
  </si>
  <si>
    <t>BOEMI SORA</t>
  </si>
  <si>
    <t>GRIYA YODESIA</t>
  </si>
  <si>
    <t>Kolam Renang Bumi Lerep Indah</t>
  </si>
  <si>
    <t>susan spa &amp; resort</t>
  </si>
  <si>
    <t>Candi gedong songo</t>
  </si>
  <si>
    <t>tutup</t>
  </si>
  <si>
    <t>TIDAK ADA KUNJUNGAN</t>
  </si>
  <si>
    <t>TUTUP OKT, NOV , DES</t>
  </si>
  <si>
    <t>TUTUP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</si>
</sst>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"/>
      <scheme val="minor"/>
    </font>
    <font>
      <b/>
      <u/>
      <sz val="18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8"/>
      <color rgb="FFFF0000"/>
      <name val="Calibri"/>
      <family val="2"/>
      <charset val="1"/>
      <scheme val="minor"/>
    </font>
    <font>
      <b/>
      <sz val="11"/>
      <color rgb="FFFF0000"/>
      <name val="Calibri"/>
      <family val="2"/>
      <charset val="1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"/>
      <scheme val="minor"/>
    </font>
    <font>
      <b/>
      <u/>
      <sz val="18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48"/>
      <color theme="1"/>
      <name val="Calibri"/>
      <family val="2"/>
      <charset val="1"/>
      <scheme val="minor"/>
    </font>
    <font>
      <sz val="72"/>
      <color theme="1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6" xfId="0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3" fontId="0" fillId="0" borderId="6" xfId="0" applyNumberFormat="1" applyBorder="1" applyAlignment="1">
      <alignment horizontal="right" vertical="top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3" fontId="0" fillId="0" borderId="13" xfId="0" applyNumberForma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3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0" fontId="5" fillId="0" borderId="0" xfId="0" applyFont="1"/>
    <xf numFmtId="0" fontId="0" fillId="0" borderId="16" xfId="0" applyBorder="1" applyAlignment="1">
      <alignment vertical="top" wrapText="1"/>
    </xf>
    <xf numFmtId="3" fontId="0" fillId="0" borderId="16" xfId="0" applyNumberFormat="1" applyBorder="1" applyAlignment="1">
      <alignment horizontal="right" vertical="top" wrapText="1"/>
    </xf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6" fillId="0" borderId="7" xfId="0" applyFont="1" applyBorder="1"/>
    <xf numFmtId="0" fontId="10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top" wrapText="1"/>
    </xf>
    <xf numFmtId="3" fontId="6" fillId="0" borderId="16" xfId="0" applyNumberFormat="1" applyFont="1" applyBorder="1" applyAlignment="1">
      <alignment horizontal="right" vertical="top" wrapText="1"/>
    </xf>
    <xf numFmtId="3" fontId="10" fillId="0" borderId="6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/>
    <xf numFmtId="0" fontId="10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3" fontId="6" fillId="3" borderId="13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/>
    </xf>
    <xf numFmtId="3" fontId="10" fillId="3" borderId="13" xfId="0" applyNumberFormat="1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0" xfId="0" applyFont="1" applyFill="1"/>
    <xf numFmtId="0" fontId="6" fillId="3" borderId="7" xfId="0" applyFont="1" applyFill="1" applyBorder="1"/>
    <xf numFmtId="0" fontId="10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3" fontId="6" fillId="3" borderId="6" xfId="0" applyNumberFormat="1" applyFont="1" applyFill="1" applyBorder="1" applyAlignment="1">
      <alignment horizontal="right" vertical="top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3" borderId="10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16" xfId="0" applyFont="1" applyFill="1" applyBorder="1" applyAlignment="1">
      <alignment vertical="top" wrapText="1"/>
    </xf>
    <xf numFmtId="3" fontId="6" fillId="3" borderId="16" xfId="0" applyNumberFormat="1" applyFont="1" applyFill="1" applyBorder="1" applyAlignment="1">
      <alignment horizontal="right" vertical="top" wrapText="1"/>
    </xf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7" xfId="0" applyFill="1" applyBorder="1"/>
    <xf numFmtId="0" fontId="2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3" fontId="0" fillId="3" borderId="6" xfId="0" applyNumberFormat="1" applyFill="1" applyBorder="1" applyAlignment="1">
      <alignment horizontal="right" vertical="top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2" fillId="3" borderId="10" xfId="0" applyNumberFormat="1" applyFont="1" applyFill="1" applyBorder="1" applyAlignment="1">
      <alignment horizontal="right" vertical="center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11" fillId="0" borderId="0" xfId="0" applyFont="1"/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right" vertical="top" wrapText="1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0" fillId="3" borderId="6" xfId="0" applyFill="1" applyBorder="1" applyAlignment="1">
      <alignment horizontal="center" wrapText="1"/>
    </xf>
    <xf numFmtId="0" fontId="0" fillId="3" borderId="16" xfId="0" applyFill="1" applyBorder="1" applyAlignment="1">
      <alignment vertical="top" wrapText="1"/>
    </xf>
    <xf numFmtId="3" fontId="0" fillId="3" borderId="16" xfId="0" applyNumberFormat="1" applyFill="1" applyBorder="1" applyAlignment="1">
      <alignment horizontal="right" vertical="top" wrapText="1"/>
    </xf>
    <xf numFmtId="0" fontId="4" fillId="3" borderId="0" xfId="0" applyFont="1" applyFill="1"/>
    <xf numFmtId="0" fontId="12" fillId="2" borderId="0" xfId="0" applyFont="1" applyFill="1"/>
    <xf numFmtId="0" fontId="12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3" fontId="3" fillId="2" borderId="1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/>
    </xf>
    <xf numFmtId="3" fontId="12" fillId="2" borderId="13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3" fillId="0" borderId="7" xfId="0" applyFont="1" applyBorder="1"/>
    <xf numFmtId="0" fontId="3" fillId="0" borderId="6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3" fontId="3" fillId="0" borderId="16" xfId="0" applyNumberFormat="1" applyFont="1" applyBorder="1" applyAlignment="1">
      <alignment horizontal="right" vertical="top" wrapText="1"/>
    </xf>
    <xf numFmtId="3" fontId="12" fillId="0" borderId="6" xfId="0" applyNumberFormat="1" applyFont="1" applyBorder="1" applyAlignment="1">
      <alignment horizontal="right" vertical="center" wrapText="1"/>
    </xf>
    <xf numFmtId="3" fontId="12" fillId="0" borderId="10" xfId="0" applyNumberFormat="1" applyFont="1" applyBorder="1" applyAlignment="1">
      <alignment horizontal="right" vertical="center" wrapText="1"/>
    </xf>
    <xf numFmtId="0" fontId="5" fillId="2" borderId="0" xfId="0" applyFont="1" applyFill="1"/>
    <xf numFmtId="0" fontId="5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/>
    </xf>
    <xf numFmtId="3" fontId="11" fillId="2" borderId="13" xfId="0" applyNumberFormat="1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/>
    </xf>
    <xf numFmtId="3" fontId="5" fillId="2" borderId="13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3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3" fontId="0" fillId="2" borderId="13" xfId="0" applyNumberFormat="1" applyFill="1" applyBorder="1" applyAlignment="1">
      <alignment horizontal="center" vertical="center" wrapText="1"/>
    </xf>
    <xf numFmtId="3" fontId="0" fillId="2" borderId="13" xfId="0" applyNumberForma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 applyFill="1"/>
    <xf numFmtId="0" fontId="12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3" fontId="3" fillId="0" borderId="13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/>
    </xf>
    <xf numFmtId="3" fontId="12" fillId="0" borderId="13" xfId="0" applyNumberFormat="1" applyFont="1" applyFill="1" applyBorder="1" applyAlignment="1">
      <alignment horizontal="center" vertical="center"/>
    </xf>
    <xf numFmtId="0" fontId="11" fillId="4" borderId="0" xfId="0" applyFont="1" applyFill="1"/>
    <xf numFmtId="0" fontId="5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left" vertical="center"/>
    </xf>
    <xf numFmtId="3" fontId="11" fillId="4" borderId="13" xfId="0" applyNumberFormat="1" applyFont="1" applyFill="1" applyBorder="1" applyAlignment="1">
      <alignment horizontal="center" vertical="center" wrapText="1"/>
    </xf>
    <xf numFmtId="3" fontId="11" fillId="4" borderId="13" xfId="0" applyNumberFormat="1" applyFont="1" applyFill="1" applyBorder="1" applyAlignment="1">
      <alignment horizontal="center" vertical="center"/>
    </xf>
    <xf numFmtId="3" fontId="5" fillId="4" borderId="13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0" fillId="2" borderId="0" xfId="0" applyFill="1"/>
    <xf numFmtId="0" fontId="0" fillId="0" borderId="0" xfId="0"/>
    <xf numFmtId="0" fontId="0" fillId="3" borderId="16" xfId="0" applyFill="1" applyBorder="1" applyAlignment="1">
      <alignment horizontal="right"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/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3" fontId="14" fillId="0" borderId="16" xfId="0" applyNumberFormat="1" applyFont="1" applyBorder="1" applyAlignment="1">
      <alignment horizontal="right" vertical="center" wrapText="1"/>
    </xf>
    <xf numFmtId="3" fontId="14" fillId="0" borderId="16" xfId="0" applyNumberFormat="1" applyFont="1" applyBorder="1" applyAlignment="1">
      <alignment horizontal="right" wrapText="1"/>
    </xf>
    <xf numFmtId="0" fontId="0" fillId="5" borderId="16" xfId="0" applyFill="1" applyBorder="1" applyAlignment="1">
      <alignment vertical="top" wrapText="1"/>
    </xf>
    <xf numFmtId="3" fontId="0" fillId="5" borderId="16" xfId="0" applyNumberFormat="1" applyFill="1" applyBorder="1" applyAlignment="1">
      <alignment horizontal="right" vertical="top" wrapText="1"/>
    </xf>
    <xf numFmtId="0" fontId="0" fillId="5" borderId="0" xfId="0" applyFill="1"/>
    <xf numFmtId="3" fontId="0" fillId="6" borderId="16" xfId="0" applyNumberFormat="1" applyFill="1" applyBorder="1" applyAlignment="1">
      <alignment horizontal="right" vertical="top" wrapText="1"/>
    </xf>
    <xf numFmtId="0" fontId="15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zoomScale="98" zoomScaleNormal="98" workbookViewId="0">
      <selection sqref="A1:XFD1048576"/>
    </sheetView>
  </sheetViews>
  <sheetFormatPr defaultRowHeight="15" x14ac:dyDescent="0.25"/>
  <cols>
    <col min="1" max="1" width="3.5703125" style="137" customWidth="1"/>
    <col min="2" max="2" width="34" style="137" bestFit="1" customWidth="1"/>
    <col min="3" max="3" width="13.7109375" style="137" bestFit="1" customWidth="1"/>
    <col min="4" max="5" width="5.5703125" style="137" customWidth="1"/>
    <col min="6" max="6" width="8.42578125" style="137" customWidth="1"/>
    <col min="7" max="7" width="9.140625" style="137"/>
    <col min="8" max="8" width="13.42578125" style="137" bestFit="1" customWidth="1"/>
    <col min="9" max="9" width="8.42578125" style="137" customWidth="1"/>
    <col min="10" max="10" width="9.140625" style="137"/>
    <col min="11" max="11" width="13.42578125" style="137" bestFit="1" customWidth="1"/>
    <col min="12" max="12" width="8.42578125" style="137" customWidth="1"/>
    <col min="13" max="13" width="9.140625" style="137"/>
    <col min="14" max="14" width="13.42578125" style="137" bestFit="1" customWidth="1"/>
    <col min="15" max="15" width="8.42578125" style="137" customWidth="1"/>
    <col min="16" max="16" width="9.140625" style="137"/>
    <col min="17" max="17" width="13.42578125" style="137" bestFit="1" customWidth="1"/>
    <col min="18" max="18" width="8.42578125" style="137" customWidth="1"/>
    <col min="19" max="19" width="9.140625" style="137"/>
    <col min="20" max="20" width="13.42578125" style="137" bestFit="1" customWidth="1"/>
    <col min="21" max="21" width="8.42578125" style="137" customWidth="1"/>
    <col min="22" max="22" width="9.140625" style="137"/>
    <col min="23" max="23" width="13.42578125" style="137" bestFit="1" customWidth="1"/>
    <col min="24" max="24" width="8.42578125" style="137" customWidth="1"/>
    <col min="25" max="25" width="9.140625" style="137"/>
    <col min="26" max="26" width="13.42578125" style="137" bestFit="1" customWidth="1"/>
    <col min="27" max="27" width="8.42578125" style="137" customWidth="1"/>
    <col min="28" max="28" width="9.140625" style="137"/>
    <col min="29" max="29" width="13.42578125" style="137" bestFit="1" customWidth="1"/>
    <col min="30" max="30" width="8.42578125" style="137" customWidth="1"/>
    <col min="31" max="31" width="9.140625" style="137"/>
    <col min="32" max="32" width="13.42578125" style="137" bestFit="1" customWidth="1"/>
    <col min="33" max="33" width="8.42578125" style="137" customWidth="1"/>
    <col min="34" max="34" width="9.140625" style="137"/>
    <col min="35" max="35" width="13.42578125" style="137" bestFit="1" customWidth="1"/>
    <col min="36" max="36" width="8.42578125" style="137" customWidth="1"/>
    <col min="37" max="37" width="9.140625" style="137"/>
    <col min="38" max="38" width="13.42578125" style="137" bestFit="1" customWidth="1"/>
    <col min="39" max="39" width="8.42578125" style="137" customWidth="1"/>
    <col min="40" max="40" width="9.140625" style="137"/>
    <col min="41" max="41" width="13.42578125" style="137" bestFit="1" customWidth="1"/>
    <col min="42" max="43" width="9.140625" style="137"/>
    <col min="44" max="44" width="13.85546875" style="137" bestFit="1" customWidth="1"/>
    <col min="45" max="16384" width="9.140625" style="137"/>
  </cols>
  <sheetData>
    <row r="1" spans="1:44" ht="15" customHeight="1" x14ac:dyDescent="0.25">
      <c r="A1" s="142" t="s">
        <v>170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</row>
    <row r="2" spans="1:44" ht="15" customHeight="1" x14ac:dyDescent="0.25">
      <c r="A2" s="256" t="s">
        <v>95</v>
      </c>
      <c r="B2" s="256"/>
      <c r="C2" s="256" t="s">
        <v>171</v>
      </c>
      <c r="D2" s="257" t="s">
        <v>172</v>
      </c>
      <c r="E2" s="258"/>
      <c r="F2" s="257" t="s">
        <v>6</v>
      </c>
      <c r="G2" s="259"/>
      <c r="H2" s="258"/>
      <c r="I2" s="257" t="s">
        <v>7</v>
      </c>
      <c r="J2" s="259"/>
      <c r="K2" s="258"/>
      <c r="L2" s="257" t="s">
        <v>8</v>
      </c>
      <c r="M2" s="259"/>
      <c r="N2" s="258"/>
      <c r="O2" s="257" t="s">
        <v>9</v>
      </c>
      <c r="P2" s="259"/>
      <c r="Q2" s="258"/>
      <c r="R2" s="257" t="s">
        <v>10</v>
      </c>
      <c r="S2" s="259"/>
      <c r="T2" s="258"/>
      <c r="U2" s="257" t="s">
        <v>11</v>
      </c>
      <c r="V2" s="259"/>
      <c r="W2" s="258"/>
      <c r="X2" s="257" t="s">
        <v>12</v>
      </c>
      <c r="Y2" s="259"/>
      <c r="Z2" s="258"/>
      <c r="AA2" s="257" t="s">
        <v>13</v>
      </c>
      <c r="AB2" s="259"/>
      <c r="AC2" s="258"/>
      <c r="AD2" s="257" t="s">
        <v>14</v>
      </c>
      <c r="AE2" s="259"/>
      <c r="AF2" s="258"/>
      <c r="AG2" s="257" t="s">
        <v>15</v>
      </c>
      <c r="AH2" s="259"/>
      <c r="AI2" s="258"/>
      <c r="AJ2" s="257" t="s">
        <v>16</v>
      </c>
      <c r="AK2" s="259"/>
      <c r="AL2" s="258"/>
      <c r="AM2" s="257" t="s">
        <v>17</v>
      </c>
      <c r="AN2" s="259"/>
      <c r="AO2" s="258"/>
      <c r="AP2" s="257" t="s">
        <v>173</v>
      </c>
      <c r="AQ2" s="259"/>
      <c r="AR2" s="258"/>
    </row>
    <row r="3" spans="1:44" x14ac:dyDescent="0.25">
      <c r="A3" s="260"/>
      <c r="B3" s="260"/>
      <c r="C3" s="260"/>
      <c r="D3" s="261" t="s">
        <v>19</v>
      </c>
      <c r="E3" s="261" t="s">
        <v>20</v>
      </c>
      <c r="F3" s="261" t="s">
        <v>146</v>
      </c>
      <c r="G3" s="261" t="s">
        <v>147</v>
      </c>
      <c r="H3" s="261" t="s">
        <v>174</v>
      </c>
      <c r="I3" s="261" t="s">
        <v>146</v>
      </c>
      <c r="J3" s="261" t="s">
        <v>147</v>
      </c>
      <c r="K3" s="261" t="s">
        <v>174</v>
      </c>
      <c r="L3" s="261" t="s">
        <v>146</v>
      </c>
      <c r="M3" s="261" t="s">
        <v>147</v>
      </c>
      <c r="N3" s="261" t="s">
        <v>174</v>
      </c>
      <c r="O3" s="261" t="s">
        <v>146</v>
      </c>
      <c r="P3" s="261" t="s">
        <v>147</v>
      </c>
      <c r="Q3" s="261" t="s">
        <v>174</v>
      </c>
      <c r="R3" s="261" t="s">
        <v>146</v>
      </c>
      <c r="S3" s="261" t="s">
        <v>147</v>
      </c>
      <c r="T3" s="261" t="s">
        <v>174</v>
      </c>
      <c r="U3" s="261" t="s">
        <v>146</v>
      </c>
      <c r="V3" s="261" t="s">
        <v>147</v>
      </c>
      <c r="W3" s="261" t="s">
        <v>174</v>
      </c>
      <c r="X3" s="261" t="s">
        <v>146</v>
      </c>
      <c r="Y3" s="261" t="s">
        <v>147</v>
      </c>
      <c r="Z3" s="261" t="s">
        <v>174</v>
      </c>
      <c r="AA3" s="261" t="s">
        <v>146</v>
      </c>
      <c r="AB3" s="261" t="s">
        <v>147</v>
      </c>
      <c r="AC3" s="261" t="s">
        <v>174</v>
      </c>
      <c r="AD3" s="261" t="s">
        <v>146</v>
      </c>
      <c r="AE3" s="261" t="s">
        <v>147</v>
      </c>
      <c r="AF3" s="261" t="s">
        <v>174</v>
      </c>
      <c r="AG3" s="261" t="s">
        <v>146</v>
      </c>
      <c r="AH3" s="261" t="s">
        <v>147</v>
      </c>
      <c r="AI3" s="261" t="s">
        <v>174</v>
      </c>
      <c r="AJ3" s="261" t="s">
        <v>146</v>
      </c>
      <c r="AK3" s="261" t="s">
        <v>147</v>
      </c>
      <c r="AL3" s="261" t="s">
        <v>174</v>
      </c>
      <c r="AM3" s="261" t="s">
        <v>146</v>
      </c>
      <c r="AN3" s="261" t="s">
        <v>147</v>
      </c>
      <c r="AO3" s="261" t="s">
        <v>174</v>
      </c>
      <c r="AP3" s="261" t="s">
        <v>146</v>
      </c>
      <c r="AQ3" s="261" t="s">
        <v>147</v>
      </c>
      <c r="AR3" s="261" t="s">
        <v>174</v>
      </c>
    </row>
    <row r="4" spans="1:44" ht="15" customHeight="1" x14ac:dyDescent="0.25">
      <c r="A4" s="26">
        <v>1</v>
      </c>
      <c r="B4" s="139" t="s">
        <v>175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  <c r="AR4" s="3"/>
    </row>
    <row r="5" spans="1:44" x14ac:dyDescent="0.25">
      <c r="A5" s="26"/>
      <c r="B5" s="26" t="s">
        <v>25</v>
      </c>
      <c r="C5" s="26" t="s">
        <v>148</v>
      </c>
      <c r="D5" s="27">
        <v>5</v>
      </c>
      <c r="E5" s="27">
        <v>1</v>
      </c>
      <c r="F5" s="87">
        <v>13060</v>
      </c>
      <c r="G5" s="87">
        <v>0</v>
      </c>
      <c r="H5" s="87">
        <v>0</v>
      </c>
      <c r="I5" s="87">
        <v>410</v>
      </c>
      <c r="J5" s="87">
        <v>0</v>
      </c>
      <c r="K5" s="87">
        <v>8200000</v>
      </c>
      <c r="L5" s="87">
        <v>306</v>
      </c>
      <c r="M5" s="87">
        <v>0</v>
      </c>
      <c r="N5" s="87">
        <v>6120000</v>
      </c>
      <c r="O5" s="87">
        <v>597</v>
      </c>
      <c r="P5" s="87">
        <v>0</v>
      </c>
      <c r="Q5" s="87">
        <v>11940000</v>
      </c>
      <c r="R5" s="87">
        <v>576</v>
      </c>
      <c r="S5" s="87">
        <v>0</v>
      </c>
      <c r="T5" s="87">
        <v>11520000</v>
      </c>
      <c r="U5" s="87">
        <v>662</v>
      </c>
      <c r="V5" s="87">
        <v>0</v>
      </c>
      <c r="W5" s="87">
        <v>13240000</v>
      </c>
      <c r="X5" s="87">
        <v>640</v>
      </c>
      <c r="Y5" s="87">
        <v>0</v>
      </c>
      <c r="Z5" s="87">
        <v>12800000</v>
      </c>
      <c r="AA5" s="87">
        <v>353</v>
      </c>
      <c r="AB5" s="87">
        <v>0</v>
      </c>
      <c r="AC5" s="87">
        <v>0</v>
      </c>
      <c r="AD5" s="87">
        <v>505</v>
      </c>
      <c r="AE5" s="87">
        <v>0</v>
      </c>
      <c r="AF5" s="87">
        <v>0</v>
      </c>
      <c r="AG5" s="87">
        <v>396</v>
      </c>
      <c r="AH5" s="87">
        <v>0</v>
      </c>
      <c r="AI5" s="87">
        <v>0</v>
      </c>
      <c r="AJ5" s="87">
        <v>312</v>
      </c>
      <c r="AK5" s="87">
        <v>0</v>
      </c>
      <c r="AL5" s="87">
        <v>0</v>
      </c>
      <c r="AM5" s="87">
        <v>415</v>
      </c>
      <c r="AN5" s="87">
        <v>0</v>
      </c>
      <c r="AO5" s="87">
        <v>0</v>
      </c>
      <c r="AP5" s="27">
        <f>F5+I5+L5+O5+R5+U5+X5+AA5+AD5+AG5+AJ5+AM5</f>
        <v>18232</v>
      </c>
      <c r="AQ5" s="27">
        <f>G5+J5+M5+P5+S5+V5+Y5+AB5+AE5+AH5+AK5+AN5</f>
        <v>0</v>
      </c>
      <c r="AR5" s="27">
        <v>63820000</v>
      </c>
    </row>
    <row r="6" spans="1:44" x14ac:dyDescent="0.25">
      <c r="A6" s="26"/>
      <c r="B6" s="26" t="s">
        <v>28</v>
      </c>
      <c r="C6" s="26" t="s">
        <v>27</v>
      </c>
      <c r="D6" s="27">
        <v>3</v>
      </c>
      <c r="E6" s="27">
        <v>0</v>
      </c>
      <c r="F6" s="87">
        <v>476</v>
      </c>
      <c r="G6" s="87">
        <v>0</v>
      </c>
      <c r="H6" s="87">
        <v>0</v>
      </c>
      <c r="I6" s="87">
        <v>1258</v>
      </c>
      <c r="J6" s="87">
        <v>0</v>
      </c>
      <c r="K6" s="87">
        <v>0</v>
      </c>
      <c r="L6" s="87">
        <v>1356</v>
      </c>
      <c r="M6" s="87">
        <v>0</v>
      </c>
      <c r="N6" s="87">
        <v>0</v>
      </c>
      <c r="O6" s="87">
        <v>854</v>
      </c>
      <c r="P6" s="87">
        <v>0</v>
      </c>
      <c r="Q6" s="87">
        <v>0</v>
      </c>
      <c r="R6" s="87">
        <v>2199</v>
      </c>
      <c r="S6" s="87">
        <v>0</v>
      </c>
      <c r="T6" s="87">
        <v>0</v>
      </c>
      <c r="U6" s="87">
        <v>3761</v>
      </c>
      <c r="V6" s="87">
        <v>0</v>
      </c>
      <c r="W6" s="87">
        <v>0</v>
      </c>
      <c r="X6" s="87">
        <v>2187</v>
      </c>
      <c r="Y6" s="87">
        <v>0</v>
      </c>
      <c r="Z6" s="87">
        <v>0</v>
      </c>
      <c r="AA6" s="87">
        <v>2234</v>
      </c>
      <c r="AB6" s="87">
        <v>0</v>
      </c>
      <c r="AC6" s="87">
        <v>0</v>
      </c>
      <c r="AD6" s="87">
        <v>2520</v>
      </c>
      <c r="AE6" s="87">
        <v>0</v>
      </c>
      <c r="AF6" s="87">
        <v>0</v>
      </c>
      <c r="AG6" s="87">
        <v>2474</v>
      </c>
      <c r="AH6" s="87">
        <v>0</v>
      </c>
      <c r="AI6" s="87">
        <v>0</v>
      </c>
      <c r="AJ6" s="87">
        <v>2183</v>
      </c>
      <c r="AK6" s="87">
        <v>0</v>
      </c>
      <c r="AL6" s="87">
        <v>0</v>
      </c>
      <c r="AM6" s="87">
        <v>3495</v>
      </c>
      <c r="AN6" s="87">
        <v>0</v>
      </c>
      <c r="AO6" s="87">
        <v>0</v>
      </c>
      <c r="AP6" s="27">
        <f t="shared" ref="AP6:AP60" si="0">F6+I6+L6+O6+R6+U6+X6+AA6+AD6+AG6+AJ6+AM6</f>
        <v>24997</v>
      </c>
      <c r="AQ6" s="27">
        <f t="shared" ref="AQ6:AQ60" si="1">G6+J6+M6+P6+S6+V6+Y6+AB6+AE6+AH6+AK6+AN6</f>
        <v>0</v>
      </c>
      <c r="AR6" s="27">
        <v>0</v>
      </c>
    </row>
    <row r="7" spans="1:44" x14ac:dyDescent="0.25">
      <c r="A7" s="26"/>
      <c r="B7" s="26" t="s">
        <v>29</v>
      </c>
      <c r="C7" s="26" t="s">
        <v>27</v>
      </c>
      <c r="D7" s="27">
        <v>2</v>
      </c>
      <c r="E7" s="27">
        <v>0</v>
      </c>
      <c r="F7" s="87">
        <v>1838</v>
      </c>
      <c r="G7" s="87">
        <v>0</v>
      </c>
      <c r="H7" s="87">
        <v>0</v>
      </c>
      <c r="I7" s="87">
        <v>1367</v>
      </c>
      <c r="J7" s="87">
        <v>0</v>
      </c>
      <c r="K7" s="87">
        <v>0</v>
      </c>
      <c r="L7" s="87">
        <v>2397</v>
      </c>
      <c r="M7" s="87">
        <v>0</v>
      </c>
      <c r="N7" s="87">
        <v>0</v>
      </c>
      <c r="O7" s="87">
        <v>1298</v>
      </c>
      <c r="P7" s="87">
        <v>0</v>
      </c>
      <c r="Q7" s="87">
        <v>0</v>
      </c>
      <c r="R7" s="87">
        <v>6465</v>
      </c>
      <c r="S7" s="87">
        <v>0</v>
      </c>
      <c r="T7" s="87">
        <v>0</v>
      </c>
      <c r="U7" s="87">
        <v>9041</v>
      </c>
      <c r="V7" s="87">
        <v>0</v>
      </c>
      <c r="W7" s="87">
        <v>0</v>
      </c>
      <c r="X7" s="87">
        <v>5513</v>
      </c>
      <c r="Y7" s="87">
        <v>0</v>
      </c>
      <c r="Z7" s="87">
        <v>0</v>
      </c>
      <c r="AA7" s="87">
        <v>4136</v>
      </c>
      <c r="AB7" s="87">
        <v>0</v>
      </c>
      <c r="AC7" s="87">
        <v>0</v>
      </c>
      <c r="AD7" s="87">
        <v>4087</v>
      </c>
      <c r="AE7" s="87">
        <v>0</v>
      </c>
      <c r="AF7" s="87">
        <v>0</v>
      </c>
      <c r="AG7" s="87">
        <v>4308</v>
      </c>
      <c r="AH7" s="87">
        <v>0</v>
      </c>
      <c r="AI7" s="87">
        <v>0</v>
      </c>
      <c r="AJ7" s="87">
        <v>3633</v>
      </c>
      <c r="AK7" s="87">
        <v>0</v>
      </c>
      <c r="AL7" s="87">
        <v>0</v>
      </c>
      <c r="AM7" s="87">
        <v>3757</v>
      </c>
      <c r="AN7" s="87">
        <v>0</v>
      </c>
      <c r="AO7" s="87">
        <v>0</v>
      </c>
      <c r="AP7" s="27">
        <f t="shared" si="0"/>
        <v>47840</v>
      </c>
      <c r="AQ7" s="27">
        <f t="shared" si="1"/>
        <v>0</v>
      </c>
      <c r="AR7" s="27">
        <v>0</v>
      </c>
    </row>
    <row r="8" spans="1:44" x14ac:dyDescent="0.25">
      <c r="A8" s="26"/>
      <c r="B8" s="26" t="s">
        <v>30</v>
      </c>
      <c r="C8" s="26" t="s">
        <v>148</v>
      </c>
      <c r="D8" s="27">
        <v>10</v>
      </c>
      <c r="E8" s="27">
        <v>6</v>
      </c>
      <c r="F8" s="87">
        <v>4610</v>
      </c>
      <c r="G8" s="87">
        <v>0</v>
      </c>
      <c r="H8" s="87">
        <v>0</v>
      </c>
      <c r="I8" s="87">
        <v>4173</v>
      </c>
      <c r="J8" s="87">
        <v>0</v>
      </c>
      <c r="K8" s="87">
        <v>0</v>
      </c>
      <c r="L8" s="87">
        <v>3200</v>
      </c>
      <c r="M8" s="87">
        <v>0</v>
      </c>
      <c r="N8" s="87">
        <v>0</v>
      </c>
      <c r="O8" s="87">
        <v>907</v>
      </c>
      <c r="P8" s="87">
        <v>0</v>
      </c>
      <c r="Q8" s="87">
        <v>0</v>
      </c>
      <c r="R8" s="87">
        <v>857</v>
      </c>
      <c r="S8" s="87">
        <v>0</v>
      </c>
      <c r="T8" s="87">
        <v>0</v>
      </c>
      <c r="U8" s="87">
        <v>1003</v>
      </c>
      <c r="V8" s="87">
        <v>0</v>
      </c>
      <c r="W8" s="87">
        <v>0</v>
      </c>
      <c r="X8" s="87">
        <v>1015</v>
      </c>
      <c r="Y8" s="87">
        <v>0</v>
      </c>
      <c r="Z8" s="87">
        <v>0</v>
      </c>
      <c r="AA8" s="87">
        <v>492</v>
      </c>
      <c r="AB8" s="87">
        <v>0</v>
      </c>
      <c r="AC8" s="87">
        <v>0</v>
      </c>
      <c r="AD8" s="87">
        <v>520</v>
      </c>
      <c r="AE8" s="87">
        <v>0</v>
      </c>
      <c r="AF8" s="87">
        <v>0</v>
      </c>
      <c r="AG8" s="87">
        <v>596</v>
      </c>
      <c r="AH8" s="87">
        <v>0</v>
      </c>
      <c r="AI8" s="87">
        <v>0</v>
      </c>
      <c r="AJ8" s="87">
        <v>527</v>
      </c>
      <c r="AK8" s="87">
        <v>0</v>
      </c>
      <c r="AL8" s="87">
        <v>0</v>
      </c>
      <c r="AM8" s="87">
        <v>7952</v>
      </c>
      <c r="AN8" s="87">
        <v>0</v>
      </c>
      <c r="AO8" s="87">
        <v>0</v>
      </c>
      <c r="AP8" s="27">
        <f t="shared" si="0"/>
        <v>25852</v>
      </c>
      <c r="AQ8" s="27">
        <f t="shared" si="1"/>
        <v>0</v>
      </c>
      <c r="AR8" s="27">
        <v>0</v>
      </c>
    </row>
    <row r="9" spans="1:44" s="269" customFormat="1" x14ac:dyDescent="0.25">
      <c r="A9" s="267"/>
      <c r="B9" s="267" t="s">
        <v>31</v>
      </c>
      <c r="C9" s="267" t="s">
        <v>148</v>
      </c>
      <c r="D9" s="268">
        <v>50</v>
      </c>
      <c r="E9" s="268">
        <v>15</v>
      </c>
      <c r="F9" s="268">
        <v>0</v>
      </c>
      <c r="G9" s="268">
        <v>0</v>
      </c>
      <c r="H9" s="268">
        <v>0</v>
      </c>
      <c r="I9" s="268">
        <v>0</v>
      </c>
      <c r="J9" s="268">
        <v>0</v>
      </c>
      <c r="K9" s="268">
        <v>0</v>
      </c>
      <c r="L9" s="268">
        <v>0</v>
      </c>
      <c r="M9" s="268">
        <v>0</v>
      </c>
      <c r="N9" s="268">
        <v>0</v>
      </c>
      <c r="O9" s="268">
        <v>0</v>
      </c>
      <c r="P9" s="268">
        <v>0</v>
      </c>
      <c r="Q9" s="268">
        <v>0</v>
      </c>
      <c r="R9" s="268">
        <v>0</v>
      </c>
      <c r="S9" s="268">
        <v>0</v>
      </c>
      <c r="T9" s="268">
        <v>0</v>
      </c>
      <c r="U9" s="268">
        <v>0</v>
      </c>
      <c r="V9" s="268">
        <v>0</v>
      </c>
      <c r="W9" s="268">
        <v>0</v>
      </c>
      <c r="X9" s="268">
        <v>0</v>
      </c>
      <c r="Y9" s="268">
        <v>0</v>
      </c>
      <c r="Z9" s="268">
        <v>0</v>
      </c>
      <c r="AA9" s="268">
        <v>0</v>
      </c>
      <c r="AB9" s="268">
        <v>0</v>
      </c>
      <c r="AC9" s="268">
        <v>0</v>
      </c>
      <c r="AD9" s="268">
        <v>0</v>
      </c>
      <c r="AE9" s="268">
        <v>0</v>
      </c>
      <c r="AF9" s="268">
        <v>0</v>
      </c>
      <c r="AG9" s="268">
        <v>0</v>
      </c>
      <c r="AH9" s="268">
        <v>0</v>
      </c>
      <c r="AI9" s="268">
        <v>0</v>
      </c>
      <c r="AJ9" s="268">
        <v>0</v>
      </c>
      <c r="AK9" s="268">
        <v>0</v>
      </c>
      <c r="AL9" s="268">
        <v>0</v>
      </c>
      <c r="AM9" s="268">
        <v>0</v>
      </c>
      <c r="AN9" s="268">
        <v>0</v>
      </c>
      <c r="AO9" s="268">
        <v>0</v>
      </c>
      <c r="AP9" s="268">
        <f t="shared" si="0"/>
        <v>0</v>
      </c>
      <c r="AQ9" s="268">
        <f t="shared" si="1"/>
        <v>0</v>
      </c>
      <c r="AR9" s="268">
        <v>0</v>
      </c>
    </row>
    <row r="10" spans="1:44" x14ac:dyDescent="0.25">
      <c r="A10" s="26"/>
      <c r="B10" s="26" t="s">
        <v>32</v>
      </c>
      <c r="C10" s="26" t="s">
        <v>148</v>
      </c>
      <c r="D10" s="27">
        <v>10</v>
      </c>
      <c r="E10" s="27">
        <v>5</v>
      </c>
      <c r="F10" s="87">
        <v>124</v>
      </c>
      <c r="G10" s="87">
        <v>0</v>
      </c>
      <c r="H10" s="87">
        <v>0</v>
      </c>
      <c r="I10" s="87">
        <v>14</v>
      </c>
      <c r="J10" s="87">
        <v>0</v>
      </c>
      <c r="K10" s="87">
        <v>0</v>
      </c>
      <c r="L10" s="87">
        <v>32</v>
      </c>
      <c r="M10" s="87">
        <v>0</v>
      </c>
      <c r="N10" s="87">
        <v>0</v>
      </c>
      <c r="O10" s="87">
        <v>10</v>
      </c>
      <c r="P10" s="87">
        <v>0</v>
      </c>
      <c r="Q10" s="87">
        <v>0</v>
      </c>
      <c r="R10" s="87">
        <v>70</v>
      </c>
      <c r="S10" s="87">
        <v>0</v>
      </c>
      <c r="T10" s="87">
        <v>0</v>
      </c>
      <c r="U10" s="87">
        <v>23</v>
      </c>
      <c r="V10" s="87">
        <v>0</v>
      </c>
      <c r="W10" s="87">
        <v>0</v>
      </c>
      <c r="X10" s="87">
        <v>31</v>
      </c>
      <c r="Y10" s="87">
        <v>0</v>
      </c>
      <c r="Z10" s="87">
        <v>0</v>
      </c>
      <c r="AA10" s="87">
        <v>33</v>
      </c>
      <c r="AB10" s="87">
        <v>0</v>
      </c>
      <c r="AC10" s="87">
        <v>0</v>
      </c>
      <c r="AD10" s="87">
        <v>31</v>
      </c>
      <c r="AE10" s="87">
        <v>0</v>
      </c>
      <c r="AF10" s="87">
        <v>0</v>
      </c>
      <c r="AG10" s="87">
        <v>79</v>
      </c>
      <c r="AH10" s="87">
        <v>0</v>
      </c>
      <c r="AI10" s="87">
        <v>0</v>
      </c>
      <c r="AJ10" s="87">
        <v>32</v>
      </c>
      <c r="AK10" s="87">
        <v>0</v>
      </c>
      <c r="AL10" s="87">
        <v>0</v>
      </c>
      <c r="AM10" s="87">
        <v>92</v>
      </c>
      <c r="AN10" s="87">
        <v>0</v>
      </c>
      <c r="AO10" s="87">
        <v>0</v>
      </c>
      <c r="AP10" s="27">
        <f t="shared" si="0"/>
        <v>571</v>
      </c>
      <c r="AQ10" s="27">
        <f t="shared" si="1"/>
        <v>0</v>
      </c>
      <c r="AR10" s="27">
        <v>0</v>
      </c>
    </row>
    <row r="11" spans="1:44" x14ac:dyDescent="0.25">
      <c r="A11" s="26"/>
      <c r="B11" s="26" t="s">
        <v>149</v>
      </c>
      <c r="C11" s="26" t="s">
        <v>148</v>
      </c>
      <c r="D11" s="27">
        <v>2</v>
      </c>
      <c r="E11" s="27">
        <v>5</v>
      </c>
      <c r="F11" s="87">
        <v>50</v>
      </c>
      <c r="G11" s="87">
        <v>0</v>
      </c>
      <c r="H11" s="87">
        <v>0</v>
      </c>
      <c r="I11" s="87">
        <v>45</v>
      </c>
      <c r="J11" s="87">
        <v>0</v>
      </c>
      <c r="K11" s="87">
        <v>0</v>
      </c>
      <c r="L11" s="87">
        <v>46</v>
      </c>
      <c r="M11" s="87">
        <v>0</v>
      </c>
      <c r="N11" s="87">
        <v>0</v>
      </c>
      <c r="O11" s="87">
        <v>50</v>
      </c>
      <c r="P11" s="87">
        <v>0</v>
      </c>
      <c r="Q11" s="87">
        <v>0</v>
      </c>
      <c r="R11" s="87">
        <v>70</v>
      </c>
      <c r="S11" s="87">
        <v>0</v>
      </c>
      <c r="T11" s="87">
        <v>0</v>
      </c>
      <c r="U11" s="87">
        <v>28</v>
      </c>
      <c r="V11" s="87">
        <v>0</v>
      </c>
      <c r="W11" s="87">
        <v>0</v>
      </c>
      <c r="X11" s="87">
        <v>31</v>
      </c>
      <c r="Y11" s="87">
        <v>0</v>
      </c>
      <c r="Z11" s="87">
        <v>0</v>
      </c>
      <c r="AA11" s="87">
        <v>27</v>
      </c>
      <c r="AB11" s="87">
        <v>0</v>
      </c>
      <c r="AC11" s="87">
        <v>0</v>
      </c>
      <c r="AD11" s="87">
        <v>29</v>
      </c>
      <c r="AE11" s="87">
        <v>0</v>
      </c>
      <c r="AF11" s="87">
        <v>0</v>
      </c>
      <c r="AG11" s="87">
        <v>30</v>
      </c>
      <c r="AH11" s="87">
        <v>0</v>
      </c>
      <c r="AI11" s="87">
        <v>0</v>
      </c>
      <c r="AJ11" s="87">
        <v>33</v>
      </c>
      <c r="AK11" s="87">
        <v>0</v>
      </c>
      <c r="AL11" s="87">
        <v>0</v>
      </c>
      <c r="AM11" s="87">
        <v>55</v>
      </c>
      <c r="AN11" s="87">
        <v>0</v>
      </c>
      <c r="AO11" s="87">
        <v>0</v>
      </c>
      <c r="AP11" s="27">
        <f t="shared" si="0"/>
        <v>494</v>
      </c>
      <c r="AQ11" s="27">
        <f t="shared" si="1"/>
        <v>0</v>
      </c>
      <c r="AR11" s="27">
        <v>0</v>
      </c>
    </row>
    <row r="12" spans="1:44" s="269" customFormat="1" x14ac:dyDescent="0.25">
      <c r="A12" s="267"/>
      <c r="B12" s="267" t="s">
        <v>176</v>
      </c>
      <c r="C12" s="267" t="s">
        <v>148</v>
      </c>
      <c r="D12" s="268">
        <v>7</v>
      </c>
      <c r="E12" s="268">
        <v>3</v>
      </c>
      <c r="F12" s="268">
        <v>0</v>
      </c>
      <c r="G12" s="268">
        <v>0</v>
      </c>
      <c r="H12" s="268">
        <v>0</v>
      </c>
      <c r="I12" s="268">
        <v>0</v>
      </c>
      <c r="J12" s="268">
        <v>0</v>
      </c>
      <c r="K12" s="268">
        <v>0</v>
      </c>
      <c r="L12" s="268">
        <v>0</v>
      </c>
      <c r="M12" s="268">
        <v>0</v>
      </c>
      <c r="N12" s="268">
        <v>0</v>
      </c>
      <c r="O12" s="268">
        <v>0</v>
      </c>
      <c r="P12" s="268">
        <v>0</v>
      </c>
      <c r="Q12" s="268">
        <v>0</v>
      </c>
      <c r="R12" s="268">
        <v>0</v>
      </c>
      <c r="S12" s="268">
        <v>0</v>
      </c>
      <c r="T12" s="268">
        <v>0</v>
      </c>
      <c r="U12" s="268">
        <v>0</v>
      </c>
      <c r="V12" s="268">
        <v>0</v>
      </c>
      <c r="W12" s="268">
        <v>0</v>
      </c>
      <c r="X12" s="268">
        <v>0</v>
      </c>
      <c r="Y12" s="268">
        <v>0</v>
      </c>
      <c r="Z12" s="268">
        <v>0</v>
      </c>
      <c r="AA12" s="268">
        <v>0</v>
      </c>
      <c r="AB12" s="268">
        <v>0</v>
      </c>
      <c r="AC12" s="268">
        <v>0</v>
      </c>
      <c r="AD12" s="268">
        <v>0</v>
      </c>
      <c r="AE12" s="268">
        <v>0</v>
      </c>
      <c r="AF12" s="268">
        <v>0</v>
      </c>
      <c r="AG12" s="268">
        <v>0</v>
      </c>
      <c r="AH12" s="268">
        <v>0</v>
      </c>
      <c r="AI12" s="268">
        <v>0</v>
      </c>
      <c r="AJ12" s="268">
        <v>0</v>
      </c>
      <c r="AK12" s="268">
        <v>0</v>
      </c>
      <c r="AL12" s="268">
        <v>0</v>
      </c>
      <c r="AM12" s="268">
        <v>0</v>
      </c>
      <c r="AN12" s="268">
        <v>0</v>
      </c>
      <c r="AO12" s="268">
        <v>0</v>
      </c>
      <c r="AP12" s="268">
        <f t="shared" si="0"/>
        <v>0</v>
      </c>
      <c r="AQ12" s="268">
        <f t="shared" si="1"/>
        <v>0</v>
      </c>
      <c r="AR12" s="268">
        <v>0</v>
      </c>
    </row>
    <row r="13" spans="1:44" x14ac:dyDescent="0.25">
      <c r="A13" s="26"/>
      <c r="B13" s="26" t="s">
        <v>33</v>
      </c>
      <c r="C13" s="26" t="s">
        <v>148</v>
      </c>
      <c r="D13" s="27">
        <v>6</v>
      </c>
      <c r="E13" s="27">
        <v>0</v>
      </c>
      <c r="F13" s="87">
        <v>17540</v>
      </c>
      <c r="G13" s="87">
        <v>0</v>
      </c>
      <c r="H13" s="87">
        <v>242525000</v>
      </c>
      <c r="I13" s="87">
        <v>12765</v>
      </c>
      <c r="J13" s="87">
        <v>0</v>
      </c>
      <c r="K13" s="87">
        <v>17315000</v>
      </c>
      <c r="L13" s="87">
        <v>11973</v>
      </c>
      <c r="M13" s="87">
        <v>0</v>
      </c>
      <c r="N13" s="87">
        <v>156605000</v>
      </c>
      <c r="O13" s="87">
        <v>14852</v>
      </c>
      <c r="P13" s="87">
        <v>0</v>
      </c>
      <c r="Q13" s="87">
        <v>198970000</v>
      </c>
      <c r="R13" s="87">
        <v>18043</v>
      </c>
      <c r="S13" s="87">
        <v>0</v>
      </c>
      <c r="T13" s="87">
        <v>245750000</v>
      </c>
      <c r="U13" s="87">
        <v>15961</v>
      </c>
      <c r="V13" s="87">
        <v>0</v>
      </c>
      <c r="W13" s="87">
        <v>262190000</v>
      </c>
      <c r="X13" s="87">
        <v>16986</v>
      </c>
      <c r="Y13" s="87">
        <v>0</v>
      </c>
      <c r="Z13" s="87">
        <v>228220000</v>
      </c>
      <c r="AA13" s="87">
        <v>9072</v>
      </c>
      <c r="AB13" s="87">
        <v>0</v>
      </c>
      <c r="AC13" s="87">
        <v>120585000</v>
      </c>
      <c r="AD13" s="87">
        <v>13512</v>
      </c>
      <c r="AE13" s="87">
        <v>0</v>
      </c>
      <c r="AF13" s="87">
        <v>185910000</v>
      </c>
      <c r="AG13" s="87">
        <v>11733</v>
      </c>
      <c r="AH13" s="87">
        <v>0</v>
      </c>
      <c r="AI13" s="87">
        <v>159280000</v>
      </c>
      <c r="AJ13" s="87">
        <v>11321</v>
      </c>
      <c r="AK13" s="87">
        <v>0</v>
      </c>
      <c r="AL13" s="87">
        <v>128175000</v>
      </c>
      <c r="AM13" s="87">
        <v>17546</v>
      </c>
      <c r="AN13" s="87">
        <v>5</v>
      </c>
      <c r="AO13" s="87">
        <v>238835000</v>
      </c>
      <c r="AP13" s="27">
        <f t="shared" si="0"/>
        <v>171304</v>
      </c>
      <c r="AQ13" s="27">
        <f t="shared" si="1"/>
        <v>5</v>
      </c>
      <c r="AR13" s="27">
        <v>2184360000</v>
      </c>
    </row>
    <row r="14" spans="1:44" x14ac:dyDescent="0.25">
      <c r="A14" s="26"/>
      <c r="B14" s="26" t="s">
        <v>180</v>
      </c>
      <c r="C14" s="26" t="s">
        <v>150</v>
      </c>
      <c r="D14" s="27">
        <v>9</v>
      </c>
      <c r="E14" s="27">
        <v>1</v>
      </c>
      <c r="F14" s="87">
        <v>33663</v>
      </c>
      <c r="G14" s="270">
        <v>35</v>
      </c>
      <c r="H14" s="87">
        <v>0</v>
      </c>
      <c r="I14" s="87">
        <v>23940</v>
      </c>
      <c r="J14" s="270">
        <v>27</v>
      </c>
      <c r="K14" s="87">
        <v>325355000</v>
      </c>
      <c r="L14" s="87">
        <v>20118</v>
      </c>
      <c r="M14" s="270">
        <v>80</v>
      </c>
      <c r="N14" s="87">
        <v>263170000</v>
      </c>
      <c r="O14" s="87">
        <v>33408</v>
      </c>
      <c r="P14" s="87">
        <v>66</v>
      </c>
      <c r="Q14" s="87">
        <v>443545000</v>
      </c>
      <c r="R14" s="87">
        <v>32079</v>
      </c>
      <c r="S14" s="87">
        <v>80</v>
      </c>
      <c r="T14" s="87">
        <v>320665000</v>
      </c>
      <c r="U14" s="87">
        <v>38903</v>
      </c>
      <c r="V14" s="87">
        <v>65</v>
      </c>
      <c r="W14" s="87">
        <v>486865000</v>
      </c>
      <c r="X14" s="87">
        <v>36764</v>
      </c>
      <c r="Y14" s="270">
        <v>135</v>
      </c>
      <c r="Z14" s="87">
        <v>483230000</v>
      </c>
      <c r="AA14" s="87">
        <v>24038</v>
      </c>
      <c r="AB14" s="87">
        <v>180</v>
      </c>
      <c r="AC14" s="87">
        <v>314640000</v>
      </c>
      <c r="AD14" s="87">
        <v>26116</v>
      </c>
      <c r="AE14" s="87">
        <v>87</v>
      </c>
      <c r="AF14" s="87">
        <v>354215000</v>
      </c>
      <c r="AG14" s="87">
        <v>25537</v>
      </c>
      <c r="AH14" s="87">
        <v>102</v>
      </c>
      <c r="AI14" s="87">
        <v>342115000</v>
      </c>
      <c r="AJ14" s="87">
        <v>22390</v>
      </c>
      <c r="AK14" s="270">
        <v>158</v>
      </c>
      <c r="AL14" s="87">
        <v>292150000</v>
      </c>
      <c r="AM14" s="87">
        <v>41203</v>
      </c>
      <c r="AN14" s="270">
        <v>142</v>
      </c>
      <c r="AO14" s="87">
        <v>545125000</v>
      </c>
      <c r="AP14" s="27">
        <f t="shared" si="0"/>
        <v>358159</v>
      </c>
      <c r="AQ14" s="27">
        <f t="shared" si="1"/>
        <v>1157</v>
      </c>
      <c r="AR14" s="27">
        <v>4171075000</v>
      </c>
    </row>
    <row r="15" spans="1:44" x14ac:dyDescent="0.25">
      <c r="A15" s="26"/>
      <c r="B15" s="26" t="s">
        <v>37</v>
      </c>
      <c r="C15" s="26" t="s">
        <v>151</v>
      </c>
      <c r="D15" s="27">
        <v>50</v>
      </c>
      <c r="E15" s="27">
        <v>30</v>
      </c>
      <c r="F15" s="87">
        <v>38535</v>
      </c>
      <c r="G15" s="87">
        <v>0</v>
      </c>
      <c r="H15" s="87">
        <v>0</v>
      </c>
      <c r="I15" s="87">
        <v>38518</v>
      </c>
      <c r="J15" s="87">
        <v>0</v>
      </c>
      <c r="K15" s="87">
        <v>0</v>
      </c>
      <c r="L15" s="87">
        <v>33217</v>
      </c>
      <c r="M15" s="87">
        <v>0</v>
      </c>
      <c r="N15" s="87">
        <v>0</v>
      </c>
      <c r="O15" s="87">
        <v>18741</v>
      </c>
      <c r="P15" s="87">
        <v>0</v>
      </c>
      <c r="Q15" s="87">
        <v>0</v>
      </c>
      <c r="R15" s="87">
        <v>5430</v>
      </c>
      <c r="S15" s="87">
        <v>0</v>
      </c>
      <c r="T15" s="87">
        <v>0</v>
      </c>
      <c r="U15" s="87">
        <v>53709</v>
      </c>
      <c r="V15" s="87">
        <v>0</v>
      </c>
      <c r="W15" s="87">
        <v>0</v>
      </c>
      <c r="X15" s="87">
        <v>36542</v>
      </c>
      <c r="Y15" s="87">
        <v>0</v>
      </c>
      <c r="Z15" s="87">
        <v>0</v>
      </c>
      <c r="AA15" s="87">
        <v>14683</v>
      </c>
      <c r="AB15" s="87">
        <v>0</v>
      </c>
      <c r="AC15" s="87">
        <v>0</v>
      </c>
      <c r="AD15" s="87">
        <v>18667</v>
      </c>
      <c r="AE15" s="87">
        <v>0</v>
      </c>
      <c r="AF15" s="87">
        <v>0</v>
      </c>
      <c r="AG15" s="87">
        <v>28151</v>
      </c>
      <c r="AH15" s="87">
        <v>0</v>
      </c>
      <c r="AI15" s="87">
        <v>0</v>
      </c>
      <c r="AJ15" s="87">
        <v>27252</v>
      </c>
      <c r="AK15" s="87">
        <v>0</v>
      </c>
      <c r="AL15" s="87">
        <v>0</v>
      </c>
      <c r="AM15" s="87">
        <v>3512</v>
      </c>
      <c r="AN15" s="87">
        <v>0</v>
      </c>
      <c r="AO15" s="87">
        <v>0</v>
      </c>
      <c r="AP15" s="27">
        <f t="shared" si="0"/>
        <v>316957</v>
      </c>
      <c r="AQ15" s="27">
        <f t="shared" si="1"/>
        <v>0</v>
      </c>
      <c r="AR15" s="27">
        <v>0</v>
      </c>
    </row>
    <row r="16" spans="1:44" s="269" customFormat="1" x14ac:dyDescent="0.25">
      <c r="A16" s="267"/>
      <c r="B16" s="267" t="s">
        <v>152</v>
      </c>
      <c r="C16" s="267" t="s">
        <v>27</v>
      </c>
      <c r="D16" s="268">
        <v>14</v>
      </c>
      <c r="E16" s="268">
        <v>0</v>
      </c>
      <c r="F16" s="268">
        <v>0</v>
      </c>
      <c r="G16" s="268">
        <v>0</v>
      </c>
      <c r="H16" s="268">
        <v>0</v>
      </c>
      <c r="I16" s="268">
        <v>0</v>
      </c>
      <c r="J16" s="268">
        <v>0</v>
      </c>
      <c r="K16" s="268">
        <v>0</v>
      </c>
      <c r="L16" s="268">
        <v>0</v>
      </c>
      <c r="M16" s="268">
        <v>0</v>
      </c>
      <c r="N16" s="268">
        <v>0</v>
      </c>
      <c r="O16" s="268">
        <v>0</v>
      </c>
      <c r="P16" s="268">
        <v>0</v>
      </c>
      <c r="Q16" s="268">
        <v>0</v>
      </c>
      <c r="R16" s="268">
        <v>0</v>
      </c>
      <c r="S16" s="268">
        <v>0</v>
      </c>
      <c r="T16" s="268">
        <v>0</v>
      </c>
      <c r="U16" s="268">
        <v>0</v>
      </c>
      <c r="V16" s="268">
        <v>0</v>
      </c>
      <c r="W16" s="268">
        <v>0</v>
      </c>
      <c r="X16" s="268">
        <v>0</v>
      </c>
      <c r="Y16" s="268">
        <v>0</v>
      </c>
      <c r="Z16" s="268">
        <v>0</v>
      </c>
      <c r="AA16" s="268">
        <v>0</v>
      </c>
      <c r="AB16" s="268">
        <v>0</v>
      </c>
      <c r="AC16" s="268">
        <v>0</v>
      </c>
      <c r="AD16" s="268">
        <v>0</v>
      </c>
      <c r="AE16" s="268">
        <v>0</v>
      </c>
      <c r="AF16" s="268">
        <v>0</v>
      </c>
      <c r="AG16" s="268">
        <v>0</v>
      </c>
      <c r="AH16" s="268">
        <v>0</v>
      </c>
      <c r="AI16" s="268">
        <v>0</v>
      </c>
      <c r="AJ16" s="268">
        <v>0</v>
      </c>
      <c r="AK16" s="268">
        <v>0</v>
      </c>
      <c r="AL16" s="268">
        <v>0</v>
      </c>
      <c r="AM16" s="268">
        <v>0</v>
      </c>
      <c r="AN16" s="268">
        <v>0</v>
      </c>
      <c r="AO16" s="268">
        <v>0</v>
      </c>
      <c r="AP16" s="268">
        <f t="shared" si="0"/>
        <v>0</v>
      </c>
      <c r="AQ16" s="268">
        <f t="shared" si="1"/>
        <v>0</v>
      </c>
      <c r="AR16" s="268">
        <v>0</v>
      </c>
    </row>
    <row r="17" spans="1:44" x14ac:dyDescent="0.25">
      <c r="A17" s="26"/>
      <c r="B17" s="26" t="s">
        <v>153</v>
      </c>
      <c r="C17" s="26" t="s">
        <v>148</v>
      </c>
      <c r="D17" s="27">
        <v>0</v>
      </c>
      <c r="E17" s="27">
        <v>0</v>
      </c>
      <c r="F17" s="87">
        <v>2876</v>
      </c>
      <c r="G17" s="87">
        <v>0</v>
      </c>
      <c r="H17" s="87">
        <v>0</v>
      </c>
      <c r="I17" s="87">
        <v>1932</v>
      </c>
      <c r="J17" s="87">
        <v>0</v>
      </c>
      <c r="K17" s="87">
        <v>0</v>
      </c>
      <c r="L17" s="87">
        <v>4354</v>
      </c>
      <c r="M17" s="87">
        <v>0</v>
      </c>
      <c r="N17" s="87">
        <v>0</v>
      </c>
      <c r="O17" s="87">
        <v>3819</v>
      </c>
      <c r="P17" s="87">
        <v>0</v>
      </c>
      <c r="Q17" s="87">
        <v>0</v>
      </c>
      <c r="R17" s="87">
        <v>4080</v>
      </c>
      <c r="S17" s="87">
        <v>0</v>
      </c>
      <c r="T17" s="87">
        <v>0</v>
      </c>
      <c r="U17" s="87">
        <v>6154</v>
      </c>
      <c r="V17" s="87">
        <v>0</v>
      </c>
      <c r="W17" s="87">
        <v>0</v>
      </c>
      <c r="X17" s="87">
        <v>4212</v>
      </c>
      <c r="Y17" s="87">
        <v>0</v>
      </c>
      <c r="Z17" s="87">
        <v>0</v>
      </c>
      <c r="AA17" s="87">
        <v>1449</v>
      </c>
      <c r="AB17" s="87">
        <v>0</v>
      </c>
      <c r="AC17" s="87">
        <v>0</v>
      </c>
      <c r="AD17" s="87">
        <v>3427</v>
      </c>
      <c r="AE17" s="87">
        <v>0</v>
      </c>
      <c r="AF17" s="87">
        <v>0</v>
      </c>
      <c r="AG17" s="87">
        <v>3217</v>
      </c>
      <c r="AH17" s="87">
        <v>0</v>
      </c>
      <c r="AI17" s="87">
        <v>0</v>
      </c>
      <c r="AJ17" s="87">
        <v>2146</v>
      </c>
      <c r="AK17" s="87">
        <v>0</v>
      </c>
      <c r="AL17" s="87">
        <v>0</v>
      </c>
      <c r="AM17" s="87">
        <v>5246</v>
      </c>
      <c r="AN17" s="87">
        <v>0</v>
      </c>
      <c r="AO17" s="87">
        <v>0</v>
      </c>
      <c r="AP17" s="27">
        <f t="shared" si="0"/>
        <v>42912</v>
      </c>
      <c r="AQ17" s="27">
        <f t="shared" si="1"/>
        <v>0</v>
      </c>
      <c r="AR17" s="27">
        <v>0</v>
      </c>
    </row>
    <row r="18" spans="1:44" x14ac:dyDescent="0.25">
      <c r="A18" s="26"/>
      <c r="B18" s="26" t="s">
        <v>154</v>
      </c>
      <c r="C18" s="26" t="s">
        <v>148</v>
      </c>
      <c r="D18" s="27">
        <v>49</v>
      </c>
      <c r="E18" s="27">
        <v>21</v>
      </c>
      <c r="F18" s="87">
        <v>3359</v>
      </c>
      <c r="G18" s="87">
        <v>0</v>
      </c>
      <c r="H18" s="87">
        <v>0</v>
      </c>
      <c r="I18" s="87">
        <v>2223</v>
      </c>
      <c r="J18" s="87">
        <v>0</v>
      </c>
      <c r="K18" s="87">
        <v>0</v>
      </c>
      <c r="L18" s="87">
        <v>1959</v>
      </c>
      <c r="M18" s="87">
        <v>0</v>
      </c>
      <c r="N18" s="87">
        <v>0</v>
      </c>
      <c r="O18" s="87">
        <v>3397</v>
      </c>
      <c r="P18" s="87">
        <v>0</v>
      </c>
      <c r="Q18" s="87">
        <v>0</v>
      </c>
      <c r="R18" s="87">
        <v>15793</v>
      </c>
      <c r="S18" s="87">
        <v>0</v>
      </c>
      <c r="T18" s="87">
        <v>0</v>
      </c>
      <c r="U18" s="87">
        <v>2832</v>
      </c>
      <c r="V18" s="87">
        <v>0</v>
      </c>
      <c r="W18" s="87">
        <v>67418000</v>
      </c>
      <c r="X18" s="87">
        <v>3074</v>
      </c>
      <c r="Y18" s="87">
        <v>0</v>
      </c>
      <c r="Z18" s="87">
        <v>65545000</v>
      </c>
      <c r="AA18" s="87">
        <v>2230</v>
      </c>
      <c r="AB18" s="87">
        <v>0</v>
      </c>
      <c r="AC18" s="87">
        <v>47764000</v>
      </c>
      <c r="AD18" s="87">
        <v>2600</v>
      </c>
      <c r="AE18" s="87">
        <v>0</v>
      </c>
      <c r="AF18" s="87">
        <v>55660000</v>
      </c>
      <c r="AG18" s="87">
        <v>2310</v>
      </c>
      <c r="AH18" s="87">
        <v>0</v>
      </c>
      <c r="AI18" s="87">
        <v>49400000</v>
      </c>
      <c r="AJ18" s="87">
        <v>1988</v>
      </c>
      <c r="AK18" s="87">
        <v>0</v>
      </c>
      <c r="AL18" s="87">
        <v>42544000</v>
      </c>
      <c r="AM18" s="87">
        <v>3846</v>
      </c>
      <c r="AN18" s="87">
        <v>0</v>
      </c>
      <c r="AO18" s="87">
        <v>82118000</v>
      </c>
      <c r="AP18" s="27">
        <f t="shared" si="0"/>
        <v>45611</v>
      </c>
      <c r="AQ18" s="27">
        <f t="shared" si="1"/>
        <v>0</v>
      </c>
      <c r="AR18" s="27">
        <v>410449000</v>
      </c>
    </row>
    <row r="19" spans="1:44" x14ac:dyDescent="0.25">
      <c r="A19" s="26"/>
      <c r="B19" s="26" t="s">
        <v>39</v>
      </c>
      <c r="C19" s="26" t="s">
        <v>148</v>
      </c>
      <c r="D19" s="27">
        <v>101</v>
      </c>
      <c r="E19" s="27">
        <v>33</v>
      </c>
      <c r="F19" s="87">
        <v>73147</v>
      </c>
      <c r="G19" s="87">
        <v>0</v>
      </c>
      <c r="H19" s="87">
        <v>2743015000</v>
      </c>
      <c r="I19" s="87">
        <v>55887</v>
      </c>
      <c r="J19" s="87">
        <v>0</v>
      </c>
      <c r="K19" s="87">
        <v>2080796000</v>
      </c>
      <c r="L19" s="87">
        <v>43713</v>
      </c>
      <c r="M19" s="87">
        <v>0</v>
      </c>
      <c r="N19" s="87">
        <v>1532584000</v>
      </c>
      <c r="O19" s="87">
        <v>36700</v>
      </c>
      <c r="P19" s="87">
        <v>0</v>
      </c>
      <c r="Q19" s="87">
        <v>1776547000</v>
      </c>
      <c r="R19" s="87">
        <v>50983</v>
      </c>
      <c r="S19" s="87">
        <v>0</v>
      </c>
      <c r="T19" s="87">
        <v>2117183000</v>
      </c>
      <c r="U19" s="87">
        <v>70685</v>
      </c>
      <c r="V19" s="87">
        <v>0</v>
      </c>
      <c r="W19" s="87">
        <v>2571677000</v>
      </c>
      <c r="X19" s="87">
        <v>75862</v>
      </c>
      <c r="Y19" s="87">
        <v>0</v>
      </c>
      <c r="Z19" s="87">
        <v>2788484000</v>
      </c>
      <c r="AA19" s="87">
        <v>30099</v>
      </c>
      <c r="AB19" s="87">
        <v>0</v>
      </c>
      <c r="AC19" s="87">
        <v>1136266000</v>
      </c>
      <c r="AD19" s="87">
        <v>37972</v>
      </c>
      <c r="AE19" s="87">
        <v>0</v>
      </c>
      <c r="AF19" s="87">
        <v>1456960000</v>
      </c>
      <c r="AG19" s="87">
        <v>34288</v>
      </c>
      <c r="AH19" s="87">
        <v>0</v>
      </c>
      <c r="AI19" s="87">
        <v>1303094000</v>
      </c>
      <c r="AJ19" s="87">
        <v>36067</v>
      </c>
      <c r="AK19" s="87">
        <v>0</v>
      </c>
      <c r="AL19" s="87">
        <v>1337455000</v>
      </c>
      <c r="AM19" s="87">
        <v>88331</v>
      </c>
      <c r="AN19" s="87">
        <v>0</v>
      </c>
      <c r="AO19" s="87">
        <v>3561675000</v>
      </c>
      <c r="AP19" s="27">
        <f t="shared" si="0"/>
        <v>633734</v>
      </c>
      <c r="AQ19" s="27">
        <f t="shared" si="1"/>
        <v>0</v>
      </c>
      <c r="AR19" s="27">
        <v>24405736000</v>
      </c>
    </row>
    <row r="20" spans="1:44" x14ac:dyDescent="0.25">
      <c r="A20" s="26"/>
      <c r="B20" s="26" t="s">
        <v>40</v>
      </c>
      <c r="C20" s="26" t="s">
        <v>148</v>
      </c>
      <c r="D20" s="27">
        <v>29</v>
      </c>
      <c r="E20" s="27">
        <v>11</v>
      </c>
      <c r="F20" s="87">
        <v>6379</v>
      </c>
      <c r="G20" s="87">
        <v>0</v>
      </c>
      <c r="H20" s="87">
        <v>212595330</v>
      </c>
      <c r="I20" s="87">
        <v>4072</v>
      </c>
      <c r="J20" s="87">
        <v>0</v>
      </c>
      <c r="K20" s="87">
        <v>207946850</v>
      </c>
      <c r="L20" s="87">
        <v>3282</v>
      </c>
      <c r="M20" s="87">
        <v>0</v>
      </c>
      <c r="N20" s="87">
        <v>105000700</v>
      </c>
      <c r="O20" s="87">
        <v>4037</v>
      </c>
      <c r="P20" s="87">
        <v>0</v>
      </c>
      <c r="Q20" s="87">
        <v>237845000</v>
      </c>
      <c r="R20" s="87">
        <v>4628</v>
      </c>
      <c r="S20" s="87">
        <v>0</v>
      </c>
      <c r="T20" s="87">
        <v>235523000</v>
      </c>
      <c r="U20" s="87">
        <v>7425</v>
      </c>
      <c r="V20" s="87">
        <v>0</v>
      </c>
      <c r="W20" s="87">
        <v>359413000</v>
      </c>
      <c r="X20" s="87">
        <v>6208</v>
      </c>
      <c r="Y20" s="87">
        <v>0</v>
      </c>
      <c r="Z20" s="87">
        <v>321564010</v>
      </c>
      <c r="AA20" s="87">
        <v>3660</v>
      </c>
      <c r="AB20" s="87">
        <v>0</v>
      </c>
      <c r="AC20" s="87">
        <v>200135650</v>
      </c>
      <c r="AD20" s="87">
        <v>4411</v>
      </c>
      <c r="AE20" s="87">
        <v>0</v>
      </c>
      <c r="AF20" s="87">
        <v>141140100</v>
      </c>
      <c r="AG20" s="87">
        <v>3840</v>
      </c>
      <c r="AH20" s="87">
        <v>0</v>
      </c>
      <c r="AI20" s="87">
        <v>174501000</v>
      </c>
      <c r="AJ20" s="87">
        <v>3717</v>
      </c>
      <c r="AK20" s="87">
        <v>0</v>
      </c>
      <c r="AL20" s="87">
        <v>170371000</v>
      </c>
      <c r="AM20" s="87">
        <v>13215</v>
      </c>
      <c r="AN20" s="87">
        <v>0</v>
      </c>
      <c r="AO20" s="87">
        <v>597651000</v>
      </c>
      <c r="AP20" s="27">
        <f t="shared" si="0"/>
        <v>64874</v>
      </c>
      <c r="AQ20" s="27">
        <f t="shared" si="1"/>
        <v>0</v>
      </c>
      <c r="AR20" s="27">
        <v>2963686640</v>
      </c>
    </row>
    <row r="21" spans="1:44" x14ac:dyDescent="0.25">
      <c r="A21" s="26"/>
      <c r="B21" s="26" t="s">
        <v>41</v>
      </c>
      <c r="C21" s="26" t="s">
        <v>151</v>
      </c>
      <c r="D21" s="27">
        <v>14</v>
      </c>
      <c r="E21" s="27">
        <v>27</v>
      </c>
      <c r="F21" s="87">
        <v>5010</v>
      </c>
      <c r="G21" s="87">
        <v>0</v>
      </c>
      <c r="H21" s="87">
        <v>0</v>
      </c>
      <c r="I21" s="87">
        <v>6063</v>
      </c>
      <c r="J21" s="87">
        <v>0</v>
      </c>
      <c r="K21" s="87">
        <v>0</v>
      </c>
      <c r="L21" s="87">
        <v>5821</v>
      </c>
      <c r="M21" s="87">
        <v>0</v>
      </c>
      <c r="N21" s="87">
        <v>0</v>
      </c>
      <c r="O21" s="87">
        <v>11407</v>
      </c>
      <c r="P21" s="87">
        <v>0</v>
      </c>
      <c r="Q21" s="87">
        <v>0</v>
      </c>
      <c r="R21" s="87">
        <v>8006</v>
      </c>
      <c r="S21" s="87">
        <v>0</v>
      </c>
      <c r="T21" s="87">
        <v>0</v>
      </c>
      <c r="U21" s="87">
        <v>13471</v>
      </c>
      <c r="V21" s="87">
        <v>0</v>
      </c>
      <c r="W21" s="87">
        <v>0</v>
      </c>
      <c r="X21" s="87">
        <v>11117</v>
      </c>
      <c r="Y21" s="87">
        <v>0</v>
      </c>
      <c r="Z21" s="87">
        <v>0</v>
      </c>
      <c r="AA21" s="87">
        <v>9117</v>
      </c>
      <c r="AB21" s="87">
        <v>0</v>
      </c>
      <c r="AC21" s="87">
        <v>0</v>
      </c>
      <c r="AD21" s="87">
        <v>9720</v>
      </c>
      <c r="AE21" s="87">
        <v>0</v>
      </c>
      <c r="AF21" s="87">
        <v>0</v>
      </c>
      <c r="AG21" s="87">
        <v>13453</v>
      </c>
      <c r="AH21" s="87">
        <v>0</v>
      </c>
      <c r="AI21" s="87">
        <v>0</v>
      </c>
      <c r="AJ21" s="87">
        <v>15357</v>
      </c>
      <c r="AK21" s="87">
        <v>0</v>
      </c>
      <c r="AL21" s="87">
        <v>0</v>
      </c>
      <c r="AM21" s="87">
        <v>21888</v>
      </c>
      <c r="AN21" s="87">
        <v>0</v>
      </c>
      <c r="AO21" s="87">
        <v>0</v>
      </c>
      <c r="AP21" s="27">
        <f t="shared" si="0"/>
        <v>130430</v>
      </c>
      <c r="AQ21" s="27">
        <f t="shared" si="1"/>
        <v>0</v>
      </c>
      <c r="AR21" s="27">
        <v>0</v>
      </c>
    </row>
    <row r="22" spans="1:44" x14ac:dyDescent="0.25">
      <c r="A22" s="26"/>
      <c r="B22" s="26" t="s">
        <v>42</v>
      </c>
      <c r="C22" s="26" t="s">
        <v>150</v>
      </c>
      <c r="D22" s="27">
        <v>34</v>
      </c>
      <c r="E22" s="27">
        <v>1</v>
      </c>
      <c r="F22" s="87">
        <v>5322</v>
      </c>
      <c r="G22" s="87">
        <v>0</v>
      </c>
      <c r="H22" s="87">
        <v>0</v>
      </c>
      <c r="I22" s="87">
        <v>3627</v>
      </c>
      <c r="J22" s="87">
        <v>0</v>
      </c>
      <c r="K22" s="87">
        <v>0</v>
      </c>
      <c r="L22" s="87">
        <v>3169</v>
      </c>
      <c r="M22" s="87">
        <v>0</v>
      </c>
      <c r="N22" s="87">
        <v>0</v>
      </c>
      <c r="O22" s="87">
        <v>7697</v>
      </c>
      <c r="P22" s="87">
        <v>0</v>
      </c>
      <c r="Q22" s="87">
        <v>0</v>
      </c>
      <c r="R22" s="87">
        <v>7032</v>
      </c>
      <c r="S22" s="87">
        <v>0</v>
      </c>
      <c r="T22" s="87">
        <v>0</v>
      </c>
      <c r="U22" s="87">
        <v>7132</v>
      </c>
      <c r="V22" s="87">
        <v>0</v>
      </c>
      <c r="W22" s="87">
        <v>0</v>
      </c>
      <c r="X22" s="87">
        <v>3632</v>
      </c>
      <c r="Y22" s="87">
        <v>0</v>
      </c>
      <c r="Z22" s="87">
        <v>0</v>
      </c>
      <c r="AA22" s="87">
        <v>4325</v>
      </c>
      <c r="AB22" s="87">
        <v>0</v>
      </c>
      <c r="AC22" s="87">
        <v>0</v>
      </c>
      <c r="AD22" s="87">
        <v>8529</v>
      </c>
      <c r="AE22" s="87">
        <v>0</v>
      </c>
      <c r="AF22" s="87">
        <v>0</v>
      </c>
      <c r="AG22" s="87">
        <v>12358</v>
      </c>
      <c r="AH22" s="87">
        <v>0</v>
      </c>
      <c r="AI22" s="87">
        <v>0</v>
      </c>
      <c r="AJ22" s="87">
        <v>8365</v>
      </c>
      <c r="AK22" s="87">
        <v>0</v>
      </c>
      <c r="AL22" s="87">
        <v>0</v>
      </c>
      <c r="AM22" s="87">
        <v>16110</v>
      </c>
      <c r="AN22" s="87">
        <v>0</v>
      </c>
      <c r="AO22" s="87">
        <v>0</v>
      </c>
      <c r="AP22" s="27">
        <f t="shared" si="0"/>
        <v>87298</v>
      </c>
      <c r="AQ22" s="27">
        <f t="shared" si="1"/>
        <v>0</v>
      </c>
      <c r="AR22" s="27">
        <v>0</v>
      </c>
    </row>
    <row r="23" spans="1:44" s="269" customFormat="1" x14ac:dyDescent="0.25">
      <c r="A23" s="267"/>
      <c r="B23" s="267" t="s">
        <v>177</v>
      </c>
      <c r="C23" s="267" t="s">
        <v>148</v>
      </c>
      <c r="D23" s="268">
        <v>6</v>
      </c>
      <c r="E23" s="268">
        <v>4</v>
      </c>
      <c r="F23" s="268">
        <v>0</v>
      </c>
      <c r="G23" s="268">
        <v>0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268">
        <v>0</v>
      </c>
      <c r="N23" s="268">
        <v>0</v>
      </c>
      <c r="O23" s="268">
        <v>0</v>
      </c>
      <c r="P23" s="268">
        <v>0</v>
      </c>
      <c r="Q23" s="268">
        <v>0</v>
      </c>
      <c r="R23" s="268">
        <v>0</v>
      </c>
      <c r="S23" s="268">
        <v>0</v>
      </c>
      <c r="T23" s="268">
        <v>0</v>
      </c>
      <c r="U23" s="268">
        <v>0</v>
      </c>
      <c r="V23" s="268">
        <v>0</v>
      </c>
      <c r="W23" s="268">
        <v>0</v>
      </c>
      <c r="X23" s="268">
        <v>0</v>
      </c>
      <c r="Y23" s="268">
        <v>0</v>
      </c>
      <c r="Z23" s="268">
        <v>0</v>
      </c>
      <c r="AA23" s="268">
        <v>0</v>
      </c>
      <c r="AB23" s="268">
        <v>0</v>
      </c>
      <c r="AC23" s="268">
        <v>0</v>
      </c>
      <c r="AD23" s="268">
        <v>0</v>
      </c>
      <c r="AE23" s="268">
        <v>0</v>
      </c>
      <c r="AF23" s="268">
        <v>0</v>
      </c>
      <c r="AG23" s="268">
        <v>0</v>
      </c>
      <c r="AH23" s="268">
        <v>0</v>
      </c>
      <c r="AI23" s="268">
        <v>0</v>
      </c>
      <c r="AJ23" s="268">
        <v>0</v>
      </c>
      <c r="AK23" s="268">
        <v>0</v>
      </c>
      <c r="AL23" s="268">
        <v>0</v>
      </c>
      <c r="AM23" s="268">
        <v>0</v>
      </c>
      <c r="AN23" s="268">
        <v>0</v>
      </c>
      <c r="AO23" s="268">
        <v>0</v>
      </c>
      <c r="AP23" s="268">
        <f t="shared" si="0"/>
        <v>0</v>
      </c>
      <c r="AQ23" s="268">
        <f t="shared" si="1"/>
        <v>0</v>
      </c>
      <c r="AR23" s="268">
        <v>0</v>
      </c>
    </row>
    <row r="24" spans="1:44" x14ac:dyDescent="0.25">
      <c r="A24" s="26"/>
      <c r="B24" s="26" t="s">
        <v>44</v>
      </c>
      <c r="C24" s="26" t="s">
        <v>148</v>
      </c>
      <c r="D24" s="27">
        <v>12</v>
      </c>
      <c r="E24" s="27">
        <v>6</v>
      </c>
      <c r="F24" s="87">
        <v>357</v>
      </c>
      <c r="G24" s="87">
        <v>0</v>
      </c>
      <c r="H24" s="87">
        <v>0</v>
      </c>
      <c r="I24" s="87">
        <v>366</v>
      </c>
      <c r="J24" s="87">
        <v>0</v>
      </c>
      <c r="K24" s="87">
        <v>0</v>
      </c>
      <c r="L24" s="87">
        <v>284</v>
      </c>
      <c r="M24" s="87">
        <v>0</v>
      </c>
      <c r="N24" s="87">
        <v>0</v>
      </c>
      <c r="O24" s="87">
        <v>43</v>
      </c>
      <c r="P24" s="87">
        <v>0</v>
      </c>
      <c r="Q24" s="87">
        <v>0</v>
      </c>
      <c r="R24" s="87">
        <v>382</v>
      </c>
      <c r="S24" s="87">
        <v>0</v>
      </c>
      <c r="T24" s="87">
        <v>0</v>
      </c>
      <c r="U24" s="87">
        <v>343</v>
      </c>
      <c r="V24" s="87">
        <v>0</v>
      </c>
      <c r="W24" s="87">
        <v>0</v>
      </c>
      <c r="X24" s="87">
        <v>298</v>
      </c>
      <c r="Y24" s="87">
        <v>0</v>
      </c>
      <c r="Z24" s="87">
        <v>0</v>
      </c>
      <c r="AA24" s="87">
        <v>230</v>
      </c>
      <c r="AB24" s="87">
        <v>0</v>
      </c>
      <c r="AC24" s="87">
        <v>0</v>
      </c>
      <c r="AD24" s="87">
        <v>173</v>
      </c>
      <c r="AE24" s="87">
        <v>0</v>
      </c>
      <c r="AF24" s="87">
        <v>0</v>
      </c>
      <c r="AG24" s="87">
        <v>127</v>
      </c>
      <c r="AH24" s="87">
        <v>0</v>
      </c>
      <c r="AI24" s="87">
        <v>0</v>
      </c>
      <c r="AJ24" s="87">
        <v>63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27">
        <f t="shared" si="0"/>
        <v>2666</v>
      </c>
      <c r="AQ24" s="27">
        <f t="shared" si="1"/>
        <v>0</v>
      </c>
      <c r="AR24" s="27">
        <v>0</v>
      </c>
    </row>
    <row r="25" spans="1:44" x14ac:dyDescent="0.25">
      <c r="A25" s="26"/>
      <c r="B25" s="26" t="s">
        <v>45</v>
      </c>
      <c r="C25" s="26" t="s">
        <v>148</v>
      </c>
      <c r="D25" s="27">
        <v>16</v>
      </c>
      <c r="E25" s="27">
        <v>4</v>
      </c>
      <c r="F25" s="87">
        <v>71</v>
      </c>
      <c r="G25" s="87">
        <v>14</v>
      </c>
      <c r="H25" s="87">
        <v>19000000</v>
      </c>
      <c r="I25" s="87">
        <v>55</v>
      </c>
      <c r="J25" s="87">
        <v>0</v>
      </c>
      <c r="K25" s="87">
        <v>16000000</v>
      </c>
      <c r="L25" s="87">
        <v>59</v>
      </c>
      <c r="M25" s="87">
        <v>0</v>
      </c>
      <c r="N25" s="87">
        <v>17000000</v>
      </c>
      <c r="O25" s="87">
        <v>105</v>
      </c>
      <c r="P25" s="87">
        <v>0</v>
      </c>
      <c r="Q25" s="87">
        <v>21000000</v>
      </c>
      <c r="R25" s="87">
        <v>156</v>
      </c>
      <c r="S25" s="87">
        <v>0</v>
      </c>
      <c r="T25" s="87">
        <v>29000000</v>
      </c>
      <c r="U25" s="87">
        <v>128</v>
      </c>
      <c r="V25" s="87">
        <v>0</v>
      </c>
      <c r="W25" s="87">
        <v>25000000</v>
      </c>
      <c r="X25" s="87">
        <v>149</v>
      </c>
      <c r="Y25" s="87">
        <v>0</v>
      </c>
      <c r="Z25" s="87">
        <v>26500000</v>
      </c>
      <c r="AA25" s="87">
        <v>117</v>
      </c>
      <c r="AB25" s="87">
        <v>0</v>
      </c>
      <c r="AC25" s="87">
        <v>22000000</v>
      </c>
      <c r="AD25" s="87">
        <v>171</v>
      </c>
      <c r="AE25" s="87">
        <v>5</v>
      </c>
      <c r="AF25" s="87">
        <v>39000000</v>
      </c>
      <c r="AG25" s="87">
        <v>35</v>
      </c>
      <c r="AH25" s="87">
        <v>0</v>
      </c>
      <c r="AI25" s="87">
        <v>20000000</v>
      </c>
      <c r="AJ25" s="87">
        <v>41</v>
      </c>
      <c r="AK25" s="87">
        <v>0</v>
      </c>
      <c r="AL25" s="87">
        <v>27000000</v>
      </c>
      <c r="AM25" s="87">
        <v>169</v>
      </c>
      <c r="AN25" s="87">
        <v>0</v>
      </c>
      <c r="AO25" s="87">
        <v>35000000</v>
      </c>
      <c r="AP25" s="27">
        <f t="shared" si="0"/>
        <v>1256</v>
      </c>
      <c r="AQ25" s="27">
        <f t="shared" si="1"/>
        <v>19</v>
      </c>
      <c r="AR25" s="27">
        <v>296500000</v>
      </c>
    </row>
    <row r="26" spans="1:44" x14ac:dyDescent="0.25">
      <c r="A26" s="26"/>
      <c r="B26" s="26" t="s">
        <v>46</v>
      </c>
      <c r="C26" s="26" t="s">
        <v>148</v>
      </c>
      <c r="D26" s="27">
        <v>70</v>
      </c>
      <c r="E26" s="27">
        <v>61</v>
      </c>
      <c r="F26" s="87">
        <v>2741</v>
      </c>
      <c r="G26" s="87">
        <v>0</v>
      </c>
      <c r="H26" s="87">
        <v>71010000</v>
      </c>
      <c r="I26" s="87">
        <v>3124</v>
      </c>
      <c r="J26" s="87">
        <v>0</v>
      </c>
      <c r="K26" s="87">
        <v>64567000</v>
      </c>
      <c r="L26" s="87">
        <v>2621</v>
      </c>
      <c r="M26" s="87">
        <v>0</v>
      </c>
      <c r="N26" s="87">
        <v>54530000</v>
      </c>
      <c r="O26" s="87">
        <v>958</v>
      </c>
      <c r="P26" s="87">
        <v>0</v>
      </c>
      <c r="Q26" s="87">
        <v>39958000</v>
      </c>
      <c r="R26" s="87">
        <v>2971</v>
      </c>
      <c r="S26" s="87">
        <v>0</v>
      </c>
      <c r="T26" s="87">
        <v>59952300</v>
      </c>
      <c r="U26" s="87">
        <v>3574</v>
      </c>
      <c r="V26" s="87">
        <v>0</v>
      </c>
      <c r="W26" s="87">
        <v>78647500</v>
      </c>
      <c r="X26" s="87">
        <v>2194</v>
      </c>
      <c r="Y26" s="87">
        <v>0</v>
      </c>
      <c r="Z26" s="87">
        <v>48580000</v>
      </c>
      <c r="AA26" s="87">
        <v>5346</v>
      </c>
      <c r="AB26" s="87">
        <v>0</v>
      </c>
      <c r="AC26" s="87">
        <v>0</v>
      </c>
      <c r="AD26" s="87">
        <v>4917</v>
      </c>
      <c r="AE26" s="87">
        <v>0</v>
      </c>
      <c r="AF26" s="87">
        <v>0</v>
      </c>
      <c r="AG26" s="87">
        <v>7575</v>
      </c>
      <c r="AH26" s="87">
        <v>0</v>
      </c>
      <c r="AI26" s="87">
        <v>0</v>
      </c>
      <c r="AJ26" s="87">
        <v>5903</v>
      </c>
      <c r="AK26" s="87">
        <v>0</v>
      </c>
      <c r="AL26" s="87">
        <v>0</v>
      </c>
      <c r="AM26" s="87">
        <v>3609</v>
      </c>
      <c r="AN26" s="87">
        <v>0</v>
      </c>
      <c r="AO26" s="87">
        <v>0</v>
      </c>
      <c r="AP26" s="27">
        <f t="shared" si="0"/>
        <v>45533</v>
      </c>
      <c r="AQ26" s="27">
        <f t="shared" si="1"/>
        <v>0</v>
      </c>
      <c r="AR26" s="27">
        <v>417244800</v>
      </c>
    </row>
    <row r="27" spans="1:44" x14ac:dyDescent="0.25">
      <c r="A27" s="26"/>
      <c r="B27" s="26" t="s">
        <v>47</v>
      </c>
      <c r="C27" s="26" t="s">
        <v>148</v>
      </c>
      <c r="D27" s="27">
        <v>151</v>
      </c>
      <c r="E27" s="27">
        <v>152</v>
      </c>
      <c r="F27" s="87">
        <v>2718</v>
      </c>
      <c r="G27" s="87">
        <v>0</v>
      </c>
      <c r="H27" s="87">
        <v>0</v>
      </c>
      <c r="I27" s="87">
        <v>2102</v>
      </c>
      <c r="J27" s="87">
        <v>0</v>
      </c>
      <c r="K27" s="87">
        <v>0</v>
      </c>
      <c r="L27" s="87">
        <v>4401</v>
      </c>
      <c r="M27" s="87">
        <v>0</v>
      </c>
      <c r="N27" s="87">
        <v>0</v>
      </c>
      <c r="O27" s="87">
        <v>6552</v>
      </c>
      <c r="P27" s="87">
        <v>0</v>
      </c>
      <c r="Q27" s="87">
        <v>0</v>
      </c>
      <c r="R27" s="87">
        <v>678</v>
      </c>
      <c r="S27" s="87">
        <v>0</v>
      </c>
      <c r="T27" s="87">
        <v>0</v>
      </c>
      <c r="U27" s="87">
        <v>5990</v>
      </c>
      <c r="V27" s="87">
        <v>0</v>
      </c>
      <c r="W27" s="87">
        <v>0</v>
      </c>
      <c r="X27" s="87">
        <v>5539</v>
      </c>
      <c r="Y27" s="87">
        <v>0</v>
      </c>
      <c r="Z27" s="87">
        <v>0</v>
      </c>
      <c r="AA27" s="87">
        <v>3705</v>
      </c>
      <c r="AB27" s="87">
        <v>0</v>
      </c>
      <c r="AC27" s="87">
        <v>0</v>
      </c>
      <c r="AD27" s="87">
        <v>3971</v>
      </c>
      <c r="AE27" s="87">
        <v>0</v>
      </c>
      <c r="AF27" s="87">
        <v>0</v>
      </c>
      <c r="AG27" s="87">
        <v>3503</v>
      </c>
      <c r="AH27" s="87">
        <v>0</v>
      </c>
      <c r="AI27" s="87">
        <v>0</v>
      </c>
      <c r="AJ27" s="87">
        <v>3703</v>
      </c>
      <c r="AK27" s="87">
        <v>0</v>
      </c>
      <c r="AL27" s="87">
        <v>0</v>
      </c>
      <c r="AM27" s="87">
        <v>4213</v>
      </c>
      <c r="AN27" s="87">
        <v>17</v>
      </c>
      <c r="AO27" s="87">
        <v>0</v>
      </c>
      <c r="AP27" s="27">
        <f t="shared" si="0"/>
        <v>47075</v>
      </c>
      <c r="AQ27" s="27">
        <f t="shared" si="1"/>
        <v>17</v>
      </c>
      <c r="AR27" s="27">
        <v>0</v>
      </c>
    </row>
    <row r="28" spans="1:44" x14ac:dyDescent="0.25">
      <c r="A28" s="26"/>
      <c r="B28" s="26" t="s">
        <v>48</v>
      </c>
      <c r="C28" s="26" t="s">
        <v>148</v>
      </c>
      <c r="D28" s="27">
        <v>9</v>
      </c>
      <c r="E28" s="27">
        <v>6</v>
      </c>
      <c r="F28" s="87">
        <v>7326</v>
      </c>
      <c r="G28" s="87">
        <v>0</v>
      </c>
      <c r="H28" s="87">
        <v>0</v>
      </c>
      <c r="I28" s="87">
        <v>5932</v>
      </c>
      <c r="J28" s="87">
        <v>0</v>
      </c>
      <c r="K28" s="87">
        <v>0</v>
      </c>
      <c r="L28" s="87">
        <v>3478</v>
      </c>
      <c r="M28" s="87">
        <v>0</v>
      </c>
      <c r="N28" s="87">
        <v>0</v>
      </c>
      <c r="O28" s="87">
        <v>10376</v>
      </c>
      <c r="P28" s="87">
        <v>0</v>
      </c>
      <c r="Q28" s="87">
        <v>0</v>
      </c>
      <c r="R28" s="87">
        <v>6854</v>
      </c>
      <c r="S28" s="87">
        <v>0</v>
      </c>
      <c r="T28" s="87">
        <v>0</v>
      </c>
      <c r="U28" s="87">
        <v>5879</v>
      </c>
      <c r="V28" s="87">
        <v>0</v>
      </c>
      <c r="W28" s="87">
        <v>0</v>
      </c>
      <c r="X28" s="87">
        <v>5625</v>
      </c>
      <c r="Y28" s="87">
        <v>0</v>
      </c>
      <c r="Z28" s="87">
        <v>0</v>
      </c>
      <c r="AA28" s="87">
        <v>3295</v>
      </c>
      <c r="AB28" s="87">
        <v>0</v>
      </c>
      <c r="AC28" s="87">
        <v>0</v>
      </c>
      <c r="AD28" s="87">
        <v>3167</v>
      </c>
      <c r="AE28" s="87">
        <v>0</v>
      </c>
      <c r="AF28" s="87">
        <v>0</v>
      </c>
      <c r="AG28" s="87">
        <v>4125</v>
      </c>
      <c r="AH28" s="87">
        <v>0</v>
      </c>
      <c r="AI28" s="87">
        <v>0</v>
      </c>
      <c r="AJ28" s="87">
        <v>3912</v>
      </c>
      <c r="AK28" s="87">
        <v>0</v>
      </c>
      <c r="AL28" s="87">
        <v>0</v>
      </c>
      <c r="AM28" s="87">
        <v>9152</v>
      </c>
      <c r="AN28" s="87">
        <v>0</v>
      </c>
      <c r="AO28" s="87">
        <v>0</v>
      </c>
      <c r="AP28" s="27">
        <f t="shared" si="0"/>
        <v>69121</v>
      </c>
      <c r="AQ28" s="27">
        <f t="shared" si="1"/>
        <v>0</v>
      </c>
      <c r="AR28" s="27">
        <v>0</v>
      </c>
    </row>
    <row r="29" spans="1:44" x14ac:dyDescent="0.25">
      <c r="A29" s="26"/>
      <c r="B29" s="26" t="s">
        <v>155</v>
      </c>
      <c r="C29" s="26" t="s">
        <v>27</v>
      </c>
      <c r="D29" s="27">
        <v>5</v>
      </c>
      <c r="E29" s="27">
        <v>2</v>
      </c>
      <c r="F29" s="87">
        <v>100</v>
      </c>
      <c r="G29" s="87">
        <v>0</v>
      </c>
      <c r="H29" s="87">
        <v>0</v>
      </c>
      <c r="I29" s="87">
        <v>100</v>
      </c>
      <c r="J29" s="87">
        <v>0</v>
      </c>
      <c r="K29" s="87">
        <v>0</v>
      </c>
      <c r="L29" s="87">
        <v>50</v>
      </c>
      <c r="M29" s="87">
        <v>0</v>
      </c>
      <c r="N29" s="87">
        <v>0</v>
      </c>
      <c r="O29" s="87">
        <v>150</v>
      </c>
      <c r="P29" s="87">
        <v>0</v>
      </c>
      <c r="Q29" s="87">
        <v>0</v>
      </c>
      <c r="R29" s="87">
        <v>50</v>
      </c>
      <c r="S29" s="87">
        <v>0</v>
      </c>
      <c r="T29" s="87">
        <v>0</v>
      </c>
      <c r="U29" s="87">
        <v>100</v>
      </c>
      <c r="V29" s="87">
        <v>0</v>
      </c>
      <c r="W29" s="87">
        <v>0</v>
      </c>
      <c r="X29" s="87">
        <v>250</v>
      </c>
      <c r="Y29" s="87">
        <v>0</v>
      </c>
      <c r="Z29" s="87">
        <v>0</v>
      </c>
      <c r="AA29" s="87">
        <v>200</v>
      </c>
      <c r="AB29" s="87">
        <v>0</v>
      </c>
      <c r="AC29" s="87">
        <v>0</v>
      </c>
      <c r="AD29" s="87">
        <v>150</v>
      </c>
      <c r="AE29" s="87">
        <v>0</v>
      </c>
      <c r="AF29" s="87">
        <v>0</v>
      </c>
      <c r="AG29" s="87">
        <v>210</v>
      </c>
      <c r="AH29" s="87">
        <v>0</v>
      </c>
      <c r="AI29" s="87">
        <v>0</v>
      </c>
      <c r="AJ29" s="87">
        <v>117</v>
      </c>
      <c r="AK29" s="87">
        <v>0</v>
      </c>
      <c r="AL29" s="87">
        <v>0</v>
      </c>
      <c r="AM29" s="87">
        <v>147</v>
      </c>
      <c r="AN29" s="87">
        <v>0</v>
      </c>
      <c r="AO29" s="87">
        <v>0</v>
      </c>
      <c r="AP29" s="27">
        <f t="shared" si="0"/>
        <v>1624</v>
      </c>
      <c r="AQ29" s="27">
        <f t="shared" si="1"/>
        <v>0</v>
      </c>
      <c r="AR29" s="27">
        <v>0</v>
      </c>
    </row>
    <row r="30" spans="1:44" x14ac:dyDescent="0.25">
      <c r="A30" s="26"/>
      <c r="B30" s="26" t="s">
        <v>49</v>
      </c>
      <c r="C30" s="26" t="s">
        <v>148</v>
      </c>
      <c r="D30" s="27">
        <v>2</v>
      </c>
      <c r="E30" s="27">
        <v>3</v>
      </c>
      <c r="F30" s="87">
        <v>929</v>
      </c>
      <c r="G30" s="87">
        <v>0</v>
      </c>
      <c r="H30" s="87">
        <v>9290000</v>
      </c>
      <c r="I30" s="87">
        <v>901</v>
      </c>
      <c r="J30" s="87">
        <v>0</v>
      </c>
      <c r="K30" s="87">
        <v>9010000</v>
      </c>
      <c r="L30" s="87">
        <v>820</v>
      </c>
      <c r="M30" s="87">
        <v>0</v>
      </c>
      <c r="N30" s="87">
        <v>8200000</v>
      </c>
      <c r="O30" s="87">
        <v>655</v>
      </c>
      <c r="P30" s="87">
        <v>0</v>
      </c>
      <c r="Q30" s="87">
        <v>6545000</v>
      </c>
      <c r="R30" s="87">
        <v>1381</v>
      </c>
      <c r="S30" s="87">
        <v>0</v>
      </c>
      <c r="T30" s="87">
        <v>12770000</v>
      </c>
      <c r="U30" s="87">
        <v>1277</v>
      </c>
      <c r="V30" s="87">
        <v>0</v>
      </c>
      <c r="W30" s="87">
        <v>12770000</v>
      </c>
      <c r="X30" s="87">
        <v>1201</v>
      </c>
      <c r="Y30" s="87">
        <v>0</v>
      </c>
      <c r="Z30" s="87">
        <v>12010000</v>
      </c>
      <c r="AA30" s="87">
        <v>1055</v>
      </c>
      <c r="AB30" s="87">
        <v>0</v>
      </c>
      <c r="AC30" s="87">
        <v>10550000</v>
      </c>
      <c r="AD30" s="87">
        <v>1424</v>
      </c>
      <c r="AE30" s="87">
        <v>0</v>
      </c>
      <c r="AF30" s="87">
        <v>14235000</v>
      </c>
      <c r="AG30" s="87">
        <v>1447</v>
      </c>
      <c r="AH30" s="87">
        <v>0</v>
      </c>
      <c r="AI30" s="87">
        <v>14465000</v>
      </c>
      <c r="AJ30" s="87">
        <v>1027</v>
      </c>
      <c r="AK30" s="87">
        <v>0</v>
      </c>
      <c r="AL30" s="87">
        <v>10270000</v>
      </c>
      <c r="AM30" s="87">
        <v>1530</v>
      </c>
      <c r="AN30" s="87">
        <v>0</v>
      </c>
      <c r="AO30" s="87">
        <v>15295000</v>
      </c>
      <c r="AP30" s="27">
        <f t="shared" si="0"/>
        <v>13647</v>
      </c>
      <c r="AQ30" s="27">
        <f t="shared" si="1"/>
        <v>0</v>
      </c>
      <c r="AR30" s="27">
        <v>135410000</v>
      </c>
    </row>
    <row r="31" spans="1:44" x14ac:dyDescent="0.25">
      <c r="A31" s="26"/>
      <c r="B31" s="26" t="s">
        <v>50</v>
      </c>
      <c r="C31" s="26" t="s">
        <v>148</v>
      </c>
      <c r="D31" s="27">
        <v>4</v>
      </c>
      <c r="E31" s="27">
        <v>2</v>
      </c>
      <c r="F31" s="87">
        <v>1245</v>
      </c>
      <c r="G31" s="138">
        <v>0</v>
      </c>
      <c r="H31" s="138">
        <v>0</v>
      </c>
      <c r="I31" s="87">
        <v>1777</v>
      </c>
      <c r="J31" s="138">
        <v>0</v>
      </c>
      <c r="K31" s="138">
        <v>0</v>
      </c>
      <c r="L31" s="87">
        <v>1658</v>
      </c>
      <c r="M31" s="138">
        <v>0</v>
      </c>
      <c r="N31" s="138">
        <v>0</v>
      </c>
      <c r="O31" s="138">
        <v>917</v>
      </c>
      <c r="P31" s="138">
        <v>0</v>
      </c>
      <c r="Q31" s="138">
        <v>0</v>
      </c>
      <c r="R31" s="87">
        <v>1051</v>
      </c>
      <c r="S31" s="138">
        <v>0</v>
      </c>
      <c r="T31" s="138">
        <v>0</v>
      </c>
      <c r="U31" s="87">
        <v>2122</v>
      </c>
      <c r="V31" s="138">
        <v>0</v>
      </c>
      <c r="W31" s="138">
        <v>0</v>
      </c>
      <c r="X31" s="87">
        <v>2174</v>
      </c>
      <c r="Y31" s="138">
        <v>0</v>
      </c>
      <c r="Z31" s="138">
        <v>0</v>
      </c>
      <c r="AA31" s="87">
        <v>3253</v>
      </c>
      <c r="AB31" s="138">
        <v>0</v>
      </c>
      <c r="AC31" s="138">
        <v>0</v>
      </c>
      <c r="AD31" s="87">
        <v>4213</v>
      </c>
      <c r="AE31" s="138">
        <v>0</v>
      </c>
      <c r="AF31" s="138">
        <v>0</v>
      </c>
      <c r="AG31" s="87">
        <v>1159</v>
      </c>
      <c r="AH31" s="138">
        <v>0</v>
      </c>
      <c r="AI31" s="138">
        <v>0</v>
      </c>
      <c r="AJ31" s="87">
        <v>9127</v>
      </c>
      <c r="AK31" s="138">
        <v>0</v>
      </c>
      <c r="AL31" s="138">
        <v>0</v>
      </c>
      <c r="AM31" s="87">
        <v>1043</v>
      </c>
      <c r="AN31" s="138">
        <v>0</v>
      </c>
      <c r="AO31" s="138">
        <v>0</v>
      </c>
      <c r="AP31" s="27">
        <f t="shared" si="0"/>
        <v>29739</v>
      </c>
      <c r="AQ31" s="27">
        <f t="shared" si="1"/>
        <v>0</v>
      </c>
      <c r="AR31" s="27">
        <v>0</v>
      </c>
    </row>
    <row r="32" spans="1:44" s="269" customFormat="1" x14ac:dyDescent="0.25">
      <c r="A32" s="267"/>
      <c r="B32" s="267" t="s">
        <v>178</v>
      </c>
      <c r="C32" s="267" t="s">
        <v>148</v>
      </c>
      <c r="D32" s="268">
        <v>5</v>
      </c>
      <c r="E32" s="268">
        <v>3</v>
      </c>
      <c r="F32" s="268">
        <v>0</v>
      </c>
      <c r="G32" s="268">
        <v>0</v>
      </c>
      <c r="H32" s="268">
        <v>0</v>
      </c>
      <c r="I32" s="268">
        <v>0</v>
      </c>
      <c r="J32" s="268">
        <v>0</v>
      </c>
      <c r="K32" s="268">
        <v>0</v>
      </c>
      <c r="L32" s="268">
        <v>0</v>
      </c>
      <c r="M32" s="268">
        <v>0</v>
      </c>
      <c r="N32" s="268">
        <v>0</v>
      </c>
      <c r="O32" s="268">
        <v>0</v>
      </c>
      <c r="P32" s="268">
        <v>0</v>
      </c>
      <c r="Q32" s="268">
        <v>0</v>
      </c>
      <c r="R32" s="268">
        <v>0</v>
      </c>
      <c r="S32" s="268">
        <v>0</v>
      </c>
      <c r="T32" s="268">
        <v>0</v>
      </c>
      <c r="U32" s="268">
        <v>0</v>
      </c>
      <c r="V32" s="268">
        <v>0</v>
      </c>
      <c r="W32" s="268">
        <v>0</v>
      </c>
      <c r="X32" s="268">
        <v>0</v>
      </c>
      <c r="Y32" s="268">
        <v>0</v>
      </c>
      <c r="Z32" s="268">
        <v>0</v>
      </c>
      <c r="AA32" s="268">
        <v>0</v>
      </c>
      <c r="AB32" s="268">
        <v>0</v>
      </c>
      <c r="AC32" s="268">
        <v>0</v>
      </c>
      <c r="AD32" s="268">
        <v>0</v>
      </c>
      <c r="AE32" s="268">
        <v>0</v>
      </c>
      <c r="AF32" s="268">
        <v>0</v>
      </c>
      <c r="AG32" s="268">
        <v>0</v>
      </c>
      <c r="AH32" s="268">
        <v>0</v>
      </c>
      <c r="AI32" s="268">
        <v>0</v>
      </c>
      <c r="AJ32" s="268">
        <v>0</v>
      </c>
      <c r="AK32" s="268">
        <v>0</v>
      </c>
      <c r="AL32" s="268">
        <v>0</v>
      </c>
      <c r="AM32" s="268">
        <v>0</v>
      </c>
      <c r="AN32" s="268">
        <v>0</v>
      </c>
      <c r="AO32" s="268">
        <v>0</v>
      </c>
      <c r="AP32" s="268">
        <f t="shared" si="0"/>
        <v>0</v>
      </c>
      <c r="AQ32" s="268">
        <f t="shared" si="1"/>
        <v>0</v>
      </c>
      <c r="AR32" s="268">
        <v>0</v>
      </c>
    </row>
    <row r="33" spans="1:44" x14ac:dyDescent="0.25">
      <c r="A33" s="26"/>
      <c r="B33" s="26" t="s">
        <v>51</v>
      </c>
      <c r="C33" s="26" t="s">
        <v>148</v>
      </c>
      <c r="D33" s="27">
        <v>12</v>
      </c>
      <c r="E33" s="27">
        <v>0</v>
      </c>
      <c r="F33" s="87">
        <v>5800</v>
      </c>
      <c r="G33" s="87">
        <v>0</v>
      </c>
      <c r="H33" s="87">
        <v>0</v>
      </c>
      <c r="I33" s="87">
        <v>4000</v>
      </c>
      <c r="J33" s="87">
        <v>0</v>
      </c>
      <c r="K33" s="87">
        <v>0</v>
      </c>
      <c r="L33" s="87">
        <v>3700</v>
      </c>
      <c r="M33" s="87">
        <v>0</v>
      </c>
      <c r="N33" s="87">
        <v>0</v>
      </c>
      <c r="O33" s="87">
        <v>8700</v>
      </c>
      <c r="P33" s="87">
        <v>0</v>
      </c>
      <c r="Q33" s="87">
        <v>0</v>
      </c>
      <c r="R33" s="87">
        <v>4900</v>
      </c>
      <c r="S33" s="87">
        <v>0</v>
      </c>
      <c r="T33" s="87">
        <v>0</v>
      </c>
      <c r="U33" s="87">
        <v>4800</v>
      </c>
      <c r="V33" s="87">
        <v>0</v>
      </c>
      <c r="W33" s="87">
        <v>0</v>
      </c>
      <c r="X33" s="87">
        <v>6300</v>
      </c>
      <c r="Y33" s="87">
        <v>0</v>
      </c>
      <c r="Z33" s="87">
        <v>0</v>
      </c>
      <c r="AA33" s="87">
        <v>4100</v>
      </c>
      <c r="AB33" s="87">
        <v>0</v>
      </c>
      <c r="AC33" s="87">
        <v>0</v>
      </c>
      <c r="AD33" s="87">
        <v>4200</v>
      </c>
      <c r="AE33" s="87">
        <v>0</v>
      </c>
      <c r="AF33" s="87">
        <v>0</v>
      </c>
      <c r="AG33" s="87">
        <v>5200</v>
      </c>
      <c r="AH33" s="87">
        <v>0</v>
      </c>
      <c r="AI33" s="87">
        <v>0</v>
      </c>
      <c r="AJ33" s="87">
        <v>4500</v>
      </c>
      <c r="AK33" s="87">
        <v>0</v>
      </c>
      <c r="AL33" s="87">
        <v>0</v>
      </c>
      <c r="AM33" s="87">
        <v>7900</v>
      </c>
      <c r="AN33" s="87">
        <v>0</v>
      </c>
      <c r="AO33" s="87">
        <v>0</v>
      </c>
      <c r="AP33" s="27">
        <f t="shared" si="0"/>
        <v>64100</v>
      </c>
      <c r="AQ33" s="27">
        <f t="shared" si="1"/>
        <v>0</v>
      </c>
      <c r="AR33" s="27">
        <v>0</v>
      </c>
    </row>
    <row r="34" spans="1:44" s="269" customFormat="1" x14ac:dyDescent="0.25">
      <c r="A34" s="267"/>
      <c r="B34" s="267" t="s">
        <v>156</v>
      </c>
      <c r="C34" s="267" t="s">
        <v>148</v>
      </c>
      <c r="D34" s="268">
        <v>8</v>
      </c>
      <c r="E34" s="268">
        <v>1</v>
      </c>
      <c r="F34" s="268">
        <v>0</v>
      </c>
      <c r="G34" s="268">
        <v>0</v>
      </c>
      <c r="H34" s="268">
        <v>0</v>
      </c>
      <c r="I34" s="268">
        <v>0</v>
      </c>
      <c r="J34" s="268">
        <v>0</v>
      </c>
      <c r="K34" s="268">
        <v>0</v>
      </c>
      <c r="L34" s="268">
        <v>0</v>
      </c>
      <c r="M34" s="268">
        <v>0</v>
      </c>
      <c r="N34" s="268">
        <v>0</v>
      </c>
      <c r="O34" s="268">
        <v>0</v>
      </c>
      <c r="P34" s="268">
        <v>0</v>
      </c>
      <c r="Q34" s="268">
        <v>0</v>
      </c>
      <c r="R34" s="268">
        <v>0</v>
      </c>
      <c r="S34" s="268">
        <v>0</v>
      </c>
      <c r="T34" s="268">
        <v>0</v>
      </c>
      <c r="U34" s="268">
        <v>0</v>
      </c>
      <c r="V34" s="268">
        <v>0</v>
      </c>
      <c r="W34" s="268">
        <v>0</v>
      </c>
      <c r="X34" s="268">
        <v>0</v>
      </c>
      <c r="Y34" s="268">
        <v>0</v>
      </c>
      <c r="Z34" s="268">
        <v>0</v>
      </c>
      <c r="AA34" s="268">
        <v>0</v>
      </c>
      <c r="AB34" s="268">
        <v>0</v>
      </c>
      <c r="AC34" s="268">
        <v>0</v>
      </c>
      <c r="AD34" s="268">
        <v>0</v>
      </c>
      <c r="AE34" s="268">
        <v>0</v>
      </c>
      <c r="AF34" s="268">
        <v>0</v>
      </c>
      <c r="AG34" s="268">
        <v>0</v>
      </c>
      <c r="AH34" s="268">
        <v>0</v>
      </c>
      <c r="AI34" s="268">
        <v>0</v>
      </c>
      <c r="AJ34" s="268">
        <v>0</v>
      </c>
      <c r="AK34" s="268">
        <v>0</v>
      </c>
      <c r="AL34" s="268">
        <v>0</v>
      </c>
      <c r="AM34" s="268">
        <v>0</v>
      </c>
      <c r="AN34" s="268">
        <v>0</v>
      </c>
      <c r="AO34" s="268">
        <v>0</v>
      </c>
      <c r="AP34" s="268">
        <f t="shared" si="0"/>
        <v>0</v>
      </c>
      <c r="AQ34" s="268">
        <f t="shared" si="1"/>
        <v>0</v>
      </c>
      <c r="AR34" s="268">
        <v>0</v>
      </c>
    </row>
    <row r="35" spans="1:44" s="269" customFormat="1" x14ac:dyDescent="0.25">
      <c r="A35" s="267"/>
      <c r="B35" s="267" t="s">
        <v>53</v>
      </c>
      <c r="C35" s="267" t="s">
        <v>27</v>
      </c>
      <c r="D35" s="268">
        <v>19</v>
      </c>
      <c r="E35" s="268">
        <v>6</v>
      </c>
      <c r="F35" s="268">
        <v>0</v>
      </c>
      <c r="G35" s="268">
        <v>0</v>
      </c>
      <c r="H35" s="268">
        <v>0</v>
      </c>
      <c r="I35" s="268">
        <v>0</v>
      </c>
      <c r="J35" s="268">
        <v>0</v>
      </c>
      <c r="K35" s="268">
        <v>0</v>
      </c>
      <c r="L35" s="268">
        <v>0</v>
      </c>
      <c r="M35" s="268">
        <v>0</v>
      </c>
      <c r="N35" s="268">
        <v>0</v>
      </c>
      <c r="O35" s="268">
        <v>0</v>
      </c>
      <c r="P35" s="268">
        <v>0</v>
      </c>
      <c r="Q35" s="268">
        <v>0</v>
      </c>
      <c r="R35" s="268">
        <v>0</v>
      </c>
      <c r="S35" s="268">
        <v>0</v>
      </c>
      <c r="T35" s="268">
        <v>0</v>
      </c>
      <c r="U35" s="268">
        <v>0</v>
      </c>
      <c r="V35" s="268">
        <v>0</v>
      </c>
      <c r="W35" s="268">
        <v>0</v>
      </c>
      <c r="X35" s="268">
        <v>0</v>
      </c>
      <c r="Y35" s="268">
        <v>0</v>
      </c>
      <c r="Z35" s="268">
        <v>0</v>
      </c>
      <c r="AA35" s="268">
        <v>0</v>
      </c>
      <c r="AB35" s="268">
        <v>0</v>
      </c>
      <c r="AC35" s="268">
        <v>0</v>
      </c>
      <c r="AD35" s="268">
        <v>0</v>
      </c>
      <c r="AE35" s="268">
        <v>0</v>
      </c>
      <c r="AF35" s="268">
        <v>0</v>
      </c>
      <c r="AG35" s="268">
        <v>0</v>
      </c>
      <c r="AH35" s="268">
        <v>0</v>
      </c>
      <c r="AI35" s="268">
        <v>0</v>
      </c>
      <c r="AJ35" s="268">
        <v>0</v>
      </c>
      <c r="AK35" s="268">
        <v>0</v>
      </c>
      <c r="AL35" s="268">
        <v>0</v>
      </c>
      <c r="AM35" s="268">
        <v>0</v>
      </c>
      <c r="AN35" s="268">
        <v>0</v>
      </c>
      <c r="AO35" s="268">
        <v>0</v>
      </c>
      <c r="AP35" s="268">
        <f t="shared" si="0"/>
        <v>0</v>
      </c>
      <c r="AQ35" s="268">
        <f t="shared" si="1"/>
        <v>0</v>
      </c>
      <c r="AR35" s="268">
        <v>0</v>
      </c>
    </row>
    <row r="36" spans="1:44" x14ac:dyDescent="0.25">
      <c r="A36" s="26"/>
      <c r="B36" s="26" t="s">
        <v>54</v>
      </c>
      <c r="C36" s="26" t="s">
        <v>150</v>
      </c>
      <c r="D36" s="27">
        <v>2</v>
      </c>
      <c r="E36" s="27">
        <v>0</v>
      </c>
      <c r="F36" s="87">
        <v>4270</v>
      </c>
      <c r="G36" s="87">
        <v>0</v>
      </c>
      <c r="H36" s="87">
        <v>0</v>
      </c>
      <c r="I36" s="87">
        <v>4601</v>
      </c>
      <c r="J36" s="87">
        <v>0</v>
      </c>
      <c r="K36" s="87">
        <v>0</v>
      </c>
      <c r="L36" s="87">
        <v>5012</v>
      </c>
      <c r="M36" s="87">
        <v>0</v>
      </c>
      <c r="N36" s="87">
        <v>0</v>
      </c>
      <c r="O36" s="87">
        <v>4812</v>
      </c>
      <c r="P36" s="87">
        <v>0</v>
      </c>
      <c r="Q36" s="87">
        <v>0</v>
      </c>
      <c r="R36" s="87">
        <v>5221</v>
      </c>
      <c r="S36" s="87">
        <v>0</v>
      </c>
      <c r="T36" s="87">
        <v>0</v>
      </c>
      <c r="U36" s="87">
        <v>5991</v>
      </c>
      <c r="V36" s="87">
        <v>0</v>
      </c>
      <c r="W36" s="87">
        <v>0</v>
      </c>
      <c r="X36" s="87">
        <v>5342</v>
      </c>
      <c r="Y36" s="87">
        <v>0</v>
      </c>
      <c r="Z36" s="87">
        <v>0</v>
      </c>
      <c r="AA36" s="87">
        <v>5600</v>
      </c>
      <c r="AB36" s="87">
        <v>0</v>
      </c>
      <c r="AC36" s="87">
        <v>0</v>
      </c>
      <c r="AD36" s="87">
        <v>4893</v>
      </c>
      <c r="AE36" s="87">
        <v>0</v>
      </c>
      <c r="AF36" s="87">
        <v>0</v>
      </c>
      <c r="AG36" s="87">
        <v>3946</v>
      </c>
      <c r="AH36" s="87">
        <v>0</v>
      </c>
      <c r="AI36" s="87">
        <v>0</v>
      </c>
      <c r="AJ36" s="87">
        <v>3750</v>
      </c>
      <c r="AK36" s="87">
        <v>0</v>
      </c>
      <c r="AL36" s="87">
        <v>0</v>
      </c>
      <c r="AM36" s="87">
        <v>5530</v>
      </c>
      <c r="AN36" s="87">
        <v>0</v>
      </c>
      <c r="AO36" s="87">
        <v>0</v>
      </c>
      <c r="AP36" s="27">
        <f t="shared" si="0"/>
        <v>58968</v>
      </c>
      <c r="AQ36" s="27">
        <f t="shared" si="1"/>
        <v>0</v>
      </c>
      <c r="AR36" s="27">
        <v>0</v>
      </c>
    </row>
    <row r="37" spans="1:44" x14ac:dyDescent="0.25">
      <c r="A37" s="26"/>
      <c r="B37" s="26" t="s">
        <v>144</v>
      </c>
      <c r="C37" s="26" t="s">
        <v>27</v>
      </c>
      <c r="D37" s="27">
        <v>23</v>
      </c>
      <c r="E37" s="27">
        <v>9</v>
      </c>
      <c r="F37" s="87">
        <v>669</v>
      </c>
      <c r="G37" s="87">
        <v>0</v>
      </c>
      <c r="H37" s="87">
        <v>0</v>
      </c>
      <c r="I37" s="87">
        <v>664</v>
      </c>
      <c r="J37" s="87">
        <v>0</v>
      </c>
      <c r="K37" s="87">
        <v>0</v>
      </c>
      <c r="L37" s="87">
        <v>903</v>
      </c>
      <c r="M37" s="87">
        <v>0</v>
      </c>
      <c r="N37" s="87">
        <v>0</v>
      </c>
      <c r="O37" s="87">
        <v>572</v>
      </c>
      <c r="P37" s="87">
        <v>0</v>
      </c>
      <c r="Q37" s="87">
        <v>0</v>
      </c>
      <c r="R37" s="87">
        <v>1222</v>
      </c>
      <c r="S37" s="87">
        <v>0</v>
      </c>
      <c r="T37" s="87">
        <v>0</v>
      </c>
      <c r="U37" s="87">
        <v>1604</v>
      </c>
      <c r="V37" s="87">
        <v>0</v>
      </c>
      <c r="W37" s="87">
        <v>0</v>
      </c>
      <c r="X37" s="87">
        <v>1944</v>
      </c>
      <c r="Y37" s="87">
        <v>0</v>
      </c>
      <c r="Z37" s="87">
        <v>0</v>
      </c>
      <c r="AA37" s="87">
        <v>677</v>
      </c>
      <c r="AB37" s="87">
        <v>0</v>
      </c>
      <c r="AC37" s="87">
        <v>0</v>
      </c>
      <c r="AD37" s="87">
        <v>156</v>
      </c>
      <c r="AE37" s="87">
        <v>0</v>
      </c>
      <c r="AF37" s="87">
        <v>0</v>
      </c>
      <c r="AG37" s="87">
        <v>156</v>
      </c>
      <c r="AH37" s="87">
        <v>0</v>
      </c>
      <c r="AI37" s="87">
        <v>0</v>
      </c>
      <c r="AJ37" s="87">
        <v>252</v>
      </c>
      <c r="AK37" s="87">
        <v>0</v>
      </c>
      <c r="AL37" s="87">
        <v>0</v>
      </c>
      <c r="AM37" s="87">
        <v>232</v>
      </c>
      <c r="AN37" s="87">
        <v>0</v>
      </c>
      <c r="AO37" s="87">
        <v>0</v>
      </c>
      <c r="AP37" s="27">
        <f t="shared" si="0"/>
        <v>9051</v>
      </c>
      <c r="AQ37" s="27">
        <f t="shared" si="1"/>
        <v>0</v>
      </c>
      <c r="AR37" s="27">
        <v>0</v>
      </c>
    </row>
    <row r="38" spans="1:44" x14ac:dyDescent="0.25">
      <c r="A38" s="26"/>
      <c r="B38" s="26" t="s">
        <v>55</v>
      </c>
      <c r="C38" s="26" t="s">
        <v>148</v>
      </c>
      <c r="D38" s="27">
        <v>5</v>
      </c>
      <c r="E38" s="27">
        <v>2</v>
      </c>
      <c r="F38" s="87">
        <v>3885</v>
      </c>
      <c r="G38" s="87">
        <v>0</v>
      </c>
      <c r="H38" s="87">
        <v>0</v>
      </c>
      <c r="I38" s="87">
        <v>2698</v>
      </c>
      <c r="J38" s="87">
        <v>0</v>
      </c>
      <c r="K38" s="87">
        <v>48945000</v>
      </c>
      <c r="L38" s="87">
        <v>4185</v>
      </c>
      <c r="M38" s="87">
        <v>0</v>
      </c>
      <c r="N38" s="87">
        <v>77575000</v>
      </c>
      <c r="O38" s="87">
        <v>4983</v>
      </c>
      <c r="P38" s="87">
        <v>0</v>
      </c>
      <c r="Q38" s="87">
        <v>90585000</v>
      </c>
      <c r="R38" s="87">
        <v>4614</v>
      </c>
      <c r="S38" s="87">
        <v>0</v>
      </c>
      <c r="T38" s="87">
        <v>83965000</v>
      </c>
      <c r="U38" s="87">
        <v>5444</v>
      </c>
      <c r="V38" s="87">
        <v>0</v>
      </c>
      <c r="W38" s="87">
        <v>94980000</v>
      </c>
      <c r="X38" s="87">
        <v>4226</v>
      </c>
      <c r="Y38" s="87">
        <v>0</v>
      </c>
      <c r="Z38" s="87">
        <v>75575000</v>
      </c>
      <c r="AA38" s="87">
        <v>1551</v>
      </c>
      <c r="AB38" s="87">
        <v>0</v>
      </c>
      <c r="AC38" s="87">
        <v>29250000</v>
      </c>
      <c r="AD38" s="87">
        <v>3102</v>
      </c>
      <c r="AE38" s="87">
        <v>0</v>
      </c>
      <c r="AF38" s="87">
        <v>55735000</v>
      </c>
      <c r="AG38" s="87">
        <v>2981</v>
      </c>
      <c r="AH38" s="87">
        <v>0</v>
      </c>
      <c r="AI38" s="87">
        <v>54590000</v>
      </c>
      <c r="AJ38" s="87">
        <v>2353</v>
      </c>
      <c r="AK38" s="87">
        <v>0</v>
      </c>
      <c r="AL38" s="87">
        <v>43080000</v>
      </c>
      <c r="AM38" s="87">
        <v>6069</v>
      </c>
      <c r="AN38" s="87">
        <v>0</v>
      </c>
      <c r="AO38" s="87">
        <v>108595000</v>
      </c>
      <c r="AP38" s="27">
        <f t="shared" si="0"/>
        <v>46091</v>
      </c>
      <c r="AQ38" s="27">
        <f t="shared" si="1"/>
        <v>0</v>
      </c>
      <c r="AR38" s="27">
        <v>762875000</v>
      </c>
    </row>
    <row r="39" spans="1:44" x14ac:dyDescent="0.25">
      <c r="A39" s="26"/>
      <c r="B39" s="26" t="s">
        <v>56</v>
      </c>
      <c r="C39" s="26" t="s">
        <v>150</v>
      </c>
      <c r="D39" s="27">
        <v>15</v>
      </c>
      <c r="E39" s="27">
        <v>4</v>
      </c>
      <c r="F39" s="87">
        <v>13348</v>
      </c>
      <c r="G39" s="87">
        <v>22</v>
      </c>
      <c r="H39" s="87">
        <v>0</v>
      </c>
      <c r="I39" s="87">
        <v>10881</v>
      </c>
      <c r="J39" s="87">
        <v>78</v>
      </c>
      <c r="K39" s="87">
        <v>0</v>
      </c>
      <c r="L39" s="87">
        <v>11670</v>
      </c>
      <c r="M39" s="87">
        <v>73</v>
      </c>
      <c r="N39" s="87">
        <v>0</v>
      </c>
      <c r="O39" s="87">
        <v>12308</v>
      </c>
      <c r="P39" s="87">
        <v>22</v>
      </c>
      <c r="Q39" s="87">
        <v>0</v>
      </c>
      <c r="R39" s="87">
        <v>14327</v>
      </c>
      <c r="S39" s="87">
        <v>106</v>
      </c>
      <c r="T39" s="87">
        <v>0</v>
      </c>
      <c r="U39" s="87">
        <v>17556</v>
      </c>
      <c r="V39" s="87">
        <v>84</v>
      </c>
      <c r="W39" s="87">
        <v>0</v>
      </c>
      <c r="X39" s="87">
        <v>13339</v>
      </c>
      <c r="Y39" s="87">
        <v>157</v>
      </c>
      <c r="Z39" s="87">
        <v>0</v>
      </c>
      <c r="AA39" s="87">
        <v>6302</v>
      </c>
      <c r="AB39" s="87">
        <v>188</v>
      </c>
      <c r="AC39" s="87">
        <v>0</v>
      </c>
      <c r="AD39" s="87">
        <v>8027</v>
      </c>
      <c r="AE39" s="87">
        <v>135</v>
      </c>
      <c r="AF39" s="87">
        <v>0</v>
      </c>
      <c r="AG39" s="87">
        <v>6737</v>
      </c>
      <c r="AH39" s="270">
        <v>143</v>
      </c>
      <c r="AI39" s="87">
        <v>0</v>
      </c>
      <c r="AJ39" s="87">
        <v>8127</v>
      </c>
      <c r="AK39" s="270">
        <v>53</v>
      </c>
      <c r="AL39" s="87">
        <v>0</v>
      </c>
      <c r="AM39" s="87">
        <v>21666</v>
      </c>
      <c r="AN39" s="270">
        <v>62</v>
      </c>
      <c r="AO39" s="87">
        <v>0</v>
      </c>
      <c r="AP39" s="27">
        <f t="shared" si="0"/>
        <v>144288</v>
      </c>
      <c r="AQ39" s="27">
        <f t="shared" si="1"/>
        <v>1123</v>
      </c>
      <c r="AR39" s="27">
        <v>0</v>
      </c>
    </row>
    <row r="40" spans="1:44" x14ac:dyDescent="0.25">
      <c r="A40" s="26"/>
      <c r="B40" s="26" t="s">
        <v>57</v>
      </c>
      <c r="C40" s="26" t="s">
        <v>148</v>
      </c>
      <c r="D40" s="27">
        <v>27</v>
      </c>
      <c r="E40" s="27">
        <v>5</v>
      </c>
      <c r="F40" s="270">
        <v>108</v>
      </c>
      <c r="G40" s="87">
        <v>0</v>
      </c>
      <c r="H40" s="87">
        <v>0</v>
      </c>
      <c r="I40" s="270">
        <v>171</v>
      </c>
      <c r="J40" s="87">
        <v>0</v>
      </c>
      <c r="K40" s="87">
        <v>0</v>
      </c>
      <c r="L40" s="270">
        <v>89</v>
      </c>
      <c r="M40" s="87">
        <v>0</v>
      </c>
      <c r="N40" s="87">
        <v>0</v>
      </c>
      <c r="O40" s="270">
        <v>39</v>
      </c>
      <c r="P40" s="87">
        <v>0</v>
      </c>
      <c r="Q40" s="87">
        <v>0</v>
      </c>
      <c r="R40" s="270">
        <v>190</v>
      </c>
      <c r="S40" s="87">
        <v>0</v>
      </c>
      <c r="T40" s="87">
        <v>0</v>
      </c>
      <c r="U40" s="270">
        <v>81</v>
      </c>
      <c r="V40" s="87">
        <v>0</v>
      </c>
      <c r="W40" s="87">
        <v>0</v>
      </c>
      <c r="X40" s="270">
        <v>67</v>
      </c>
      <c r="Y40" s="87">
        <v>0</v>
      </c>
      <c r="Z40" s="87">
        <v>0</v>
      </c>
      <c r="AA40" s="270">
        <v>45</v>
      </c>
      <c r="AB40" s="87">
        <v>0</v>
      </c>
      <c r="AC40" s="87">
        <v>0</v>
      </c>
      <c r="AD40" s="270">
        <v>41</v>
      </c>
      <c r="AE40" s="87">
        <v>0</v>
      </c>
      <c r="AF40" s="87">
        <v>0</v>
      </c>
      <c r="AG40" s="87">
        <v>0</v>
      </c>
      <c r="AH40" s="87">
        <v>0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87">
        <v>0</v>
      </c>
      <c r="AO40" s="87">
        <v>0</v>
      </c>
      <c r="AP40" s="27">
        <f t="shared" si="0"/>
        <v>831</v>
      </c>
      <c r="AQ40" s="27">
        <f t="shared" si="1"/>
        <v>0</v>
      </c>
      <c r="AR40" s="27">
        <v>0</v>
      </c>
    </row>
    <row r="41" spans="1:44" x14ac:dyDescent="0.25">
      <c r="A41" s="26"/>
      <c r="B41" s="26" t="s">
        <v>58</v>
      </c>
      <c r="C41" s="26" t="s">
        <v>150</v>
      </c>
      <c r="D41" s="27">
        <v>6</v>
      </c>
      <c r="E41" s="27">
        <v>0</v>
      </c>
      <c r="F41" s="87">
        <v>1767</v>
      </c>
      <c r="G41" s="87">
        <v>0</v>
      </c>
      <c r="H41" s="87">
        <v>11325000</v>
      </c>
      <c r="I41" s="87">
        <v>2364</v>
      </c>
      <c r="J41" s="87">
        <v>0</v>
      </c>
      <c r="K41" s="87">
        <v>14625000</v>
      </c>
      <c r="L41" s="87">
        <v>2502</v>
      </c>
      <c r="M41" s="87">
        <v>0</v>
      </c>
      <c r="N41" s="87">
        <v>14110000</v>
      </c>
      <c r="O41" s="87">
        <v>1726</v>
      </c>
      <c r="P41" s="87">
        <v>0</v>
      </c>
      <c r="Q41" s="87">
        <v>11320000</v>
      </c>
      <c r="R41" s="87">
        <v>3008</v>
      </c>
      <c r="S41" s="87">
        <v>0</v>
      </c>
      <c r="T41" s="87">
        <v>17885000</v>
      </c>
      <c r="U41" s="87">
        <v>3790</v>
      </c>
      <c r="V41" s="87">
        <v>0</v>
      </c>
      <c r="W41" s="87">
        <v>22230000</v>
      </c>
      <c r="X41" s="87">
        <v>3047</v>
      </c>
      <c r="Y41" s="87">
        <v>0</v>
      </c>
      <c r="Z41" s="87">
        <v>25530000</v>
      </c>
      <c r="AA41" s="87">
        <v>1087</v>
      </c>
      <c r="AB41" s="87">
        <v>0</v>
      </c>
      <c r="AC41" s="87">
        <v>6770000</v>
      </c>
      <c r="AD41" s="87">
        <v>2487</v>
      </c>
      <c r="AE41" s="87">
        <v>0</v>
      </c>
      <c r="AF41" s="87">
        <v>14720000</v>
      </c>
      <c r="AG41" s="87">
        <v>3462</v>
      </c>
      <c r="AH41" s="87">
        <v>0</v>
      </c>
      <c r="AI41" s="87">
        <v>19240000</v>
      </c>
      <c r="AJ41" s="87">
        <v>1538</v>
      </c>
      <c r="AK41" s="87">
        <v>0</v>
      </c>
      <c r="AL41" s="87">
        <v>9130000</v>
      </c>
      <c r="AM41" s="87">
        <v>2690</v>
      </c>
      <c r="AN41" s="87">
        <v>0</v>
      </c>
      <c r="AO41" s="87">
        <v>17005000</v>
      </c>
      <c r="AP41" s="27">
        <f t="shared" si="0"/>
        <v>29468</v>
      </c>
      <c r="AQ41" s="27">
        <f t="shared" si="1"/>
        <v>0</v>
      </c>
      <c r="AR41" s="27">
        <v>183890000</v>
      </c>
    </row>
    <row r="42" spans="1:44" x14ac:dyDescent="0.25">
      <c r="A42" s="26"/>
      <c r="B42" s="26" t="s">
        <v>157</v>
      </c>
      <c r="C42" s="26" t="s">
        <v>148</v>
      </c>
      <c r="D42" s="27">
        <v>6</v>
      </c>
      <c r="E42" s="27">
        <v>1</v>
      </c>
      <c r="F42" s="87">
        <v>8114</v>
      </c>
      <c r="G42" s="87">
        <v>0</v>
      </c>
      <c r="H42" s="87">
        <v>52612500</v>
      </c>
      <c r="I42" s="87">
        <v>6393</v>
      </c>
      <c r="J42" s="87">
        <v>0</v>
      </c>
      <c r="K42" s="87">
        <v>79730000</v>
      </c>
      <c r="L42" s="87">
        <v>10456</v>
      </c>
      <c r="M42" s="87">
        <v>0</v>
      </c>
      <c r="N42" s="87">
        <v>137825000</v>
      </c>
      <c r="O42" s="87">
        <v>9060</v>
      </c>
      <c r="P42" s="87">
        <v>0</v>
      </c>
      <c r="Q42" s="87">
        <v>115370000</v>
      </c>
      <c r="R42" s="87">
        <v>11512</v>
      </c>
      <c r="S42" s="87">
        <v>0</v>
      </c>
      <c r="T42" s="87">
        <v>146745000</v>
      </c>
      <c r="U42" s="87">
        <v>10353</v>
      </c>
      <c r="V42" s="87">
        <v>0</v>
      </c>
      <c r="W42" s="87">
        <v>155295000</v>
      </c>
      <c r="X42" s="87">
        <v>8235</v>
      </c>
      <c r="Y42" s="87">
        <v>0</v>
      </c>
      <c r="Z42" s="87">
        <v>104750000</v>
      </c>
      <c r="AA42" s="87">
        <v>6205</v>
      </c>
      <c r="AB42" s="87">
        <v>0</v>
      </c>
      <c r="AC42" s="87">
        <v>77370000</v>
      </c>
      <c r="AD42" s="87">
        <v>9000</v>
      </c>
      <c r="AE42" s="87">
        <v>0</v>
      </c>
      <c r="AF42" s="87">
        <v>117130000</v>
      </c>
      <c r="AG42" s="87">
        <v>10714</v>
      </c>
      <c r="AH42" s="87">
        <v>0</v>
      </c>
      <c r="AI42" s="87">
        <v>137200000</v>
      </c>
      <c r="AJ42" s="87">
        <v>7548</v>
      </c>
      <c r="AK42" s="87">
        <v>0</v>
      </c>
      <c r="AL42" s="87">
        <v>93250000</v>
      </c>
      <c r="AM42" s="87">
        <v>9254</v>
      </c>
      <c r="AN42" s="87">
        <v>0</v>
      </c>
      <c r="AO42" s="87">
        <v>116840000</v>
      </c>
      <c r="AP42" s="27">
        <f t="shared" si="0"/>
        <v>106844</v>
      </c>
      <c r="AQ42" s="27">
        <f t="shared" si="1"/>
        <v>0</v>
      </c>
      <c r="AR42" s="27">
        <v>1334117500</v>
      </c>
    </row>
    <row r="43" spans="1:44" x14ac:dyDescent="0.25">
      <c r="A43" s="26"/>
      <c r="B43" s="26" t="s">
        <v>158</v>
      </c>
      <c r="C43" s="26" t="s">
        <v>27</v>
      </c>
      <c r="D43" s="27">
        <v>5</v>
      </c>
      <c r="E43" s="27">
        <v>2</v>
      </c>
      <c r="F43" s="87">
        <v>121</v>
      </c>
      <c r="G43" s="87">
        <v>0</v>
      </c>
      <c r="H43" s="87">
        <v>0</v>
      </c>
      <c r="I43" s="87">
        <v>325</v>
      </c>
      <c r="J43" s="87">
        <v>0</v>
      </c>
      <c r="K43" s="87">
        <v>0</v>
      </c>
      <c r="L43" s="87">
        <v>98</v>
      </c>
      <c r="M43" s="87">
        <v>0</v>
      </c>
      <c r="N43" s="87">
        <v>0</v>
      </c>
      <c r="O43" s="87">
        <v>98</v>
      </c>
      <c r="P43" s="87">
        <v>0</v>
      </c>
      <c r="Q43" s="87">
        <v>0</v>
      </c>
      <c r="R43" s="87">
        <v>781</v>
      </c>
      <c r="S43" s="87">
        <v>0</v>
      </c>
      <c r="T43" s="87">
        <v>0</v>
      </c>
      <c r="U43" s="87">
        <v>1433</v>
      </c>
      <c r="V43" s="87">
        <v>0</v>
      </c>
      <c r="W43" s="87">
        <v>0</v>
      </c>
      <c r="X43" s="87">
        <v>813</v>
      </c>
      <c r="Y43" s="87">
        <v>0</v>
      </c>
      <c r="Z43" s="87">
        <v>0</v>
      </c>
      <c r="AA43" s="87">
        <v>1157</v>
      </c>
      <c r="AB43" s="87">
        <v>0</v>
      </c>
      <c r="AC43" s="87">
        <v>0</v>
      </c>
      <c r="AD43" s="87">
        <v>1367</v>
      </c>
      <c r="AE43" s="87">
        <v>0</v>
      </c>
      <c r="AF43" s="87">
        <v>0</v>
      </c>
      <c r="AG43" s="87">
        <v>561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27">
        <f t="shared" si="0"/>
        <v>6754</v>
      </c>
      <c r="AQ43" s="27">
        <f t="shared" si="1"/>
        <v>0</v>
      </c>
      <c r="AR43" s="27">
        <v>0</v>
      </c>
    </row>
    <row r="44" spans="1:44" x14ac:dyDescent="0.25">
      <c r="A44" s="26"/>
      <c r="B44" s="26" t="s">
        <v>61</v>
      </c>
      <c r="C44" s="26" t="s">
        <v>151</v>
      </c>
      <c r="D44" s="27">
        <v>1306</v>
      </c>
      <c r="E44" s="27">
        <v>1720</v>
      </c>
      <c r="F44" s="138">
        <v>133</v>
      </c>
      <c r="G44" s="138">
        <v>0</v>
      </c>
      <c r="H44" s="138">
        <v>0</v>
      </c>
      <c r="I44" s="138">
        <v>135</v>
      </c>
      <c r="J44" s="138">
        <v>8</v>
      </c>
      <c r="K44" s="138">
        <v>0</v>
      </c>
      <c r="L44" s="138">
        <v>44</v>
      </c>
      <c r="M44" s="138">
        <v>15</v>
      </c>
      <c r="N44" s="138">
        <v>0</v>
      </c>
      <c r="O44" s="138">
        <v>9</v>
      </c>
      <c r="P44" s="138">
        <v>0</v>
      </c>
      <c r="Q44" s="138">
        <v>0</v>
      </c>
      <c r="R44" s="87">
        <v>1198</v>
      </c>
      <c r="S44" s="138">
        <v>0</v>
      </c>
      <c r="T44" s="138">
        <v>0</v>
      </c>
      <c r="U44" s="87">
        <v>1009</v>
      </c>
      <c r="V44" s="138">
        <v>0</v>
      </c>
      <c r="W44" s="138">
        <v>0</v>
      </c>
      <c r="X44" s="87">
        <v>1373</v>
      </c>
      <c r="Y44" s="138">
        <v>0</v>
      </c>
      <c r="Z44" s="138">
        <v>0</v>
      </c>
      <c r="AA44" s="87">
        <v>1169</v>
      </c>
      <c r="AB44" s="138">
        <v>0</v>
      </c>
      <c r="AC44" s="138">
        <v>0</v>
      </c>
      <c r="AD44" s="87">
        <v>1939</v>
      </c>
      <c r="AE44" s="138">
        <v>0</v>
      </c>
      <c r="AF44" s="138">
        <v>0</v>
      </c>
      <c r="AG44" s="87">
        <v>2152</v>
      </c>
      <c r="AH44" s="138">
        <v>0</v>
      </c>
      <c r="AI44" s="138">
        <v>0</v>
      </c>
      <c r="AJ44" s="87">
        <v>1913</v>
      </c>
      <c r="AK44" s="138">
        <v>0</v>
      </c>
      <c r="AL44" s="138">
        <v>0</v>
      </c>
      <c r="AM44" s="270">
        <v>3512</v>
      </c>
      <c r="AN44" s="138">
        <v>0</v>
      </c>
      <c r="AO44" s="138">
        <v>0</v>
      </c>
      <c r="AP44" s="27">
        <f t="shared" si="0"/>
        <v>14586</v>
      </c>
      <c r="AQ44" s="27">
        <f t="shared" si="1"/>
        <v>23</v>
      </c>
      <c r="AR44" s="27">
        <v>0</v>
      </c>
    </row>
    <row r="45" spans="1:44" x14ac:dyDescent="0.25">
      <c r="A45" s="26"/>
      <c r="B45" s="26" t="s">
        <v>63</v>
      </c>
      <c r="C45" s="26" t="s">
        <v>148</v>
      </c>
      <c r="D45" s="27">
        <v>282</v>
      </c>
      <c r="E45" s="27">
        <v>117</v>
      </c>
      <c r="F45" s="87">
        <v>11474</v>
      </c>
      <c r="G45" s="87">
        <v>0</v>
      </c>
      <c r="H45" s="87">
        <v>1239631575</v>
      </c>
      <c r="I45" s="87">
        <v>10733</v>
      </c>
      <c r="J45" s="87">
        <v>0</v>
      </c>
      <c r="K45" s="87">
        <v>1074134038</v>
      </c>
      <c r="L45" s="87">
        <v>7109</v>
      </c>
      <c r="M45" s="87">
        <v>0</v>
      </c>
      <c r="N45" s="87">
        <v>677825862</v>
      </c>
      <c r="O45" s="87">
        <v>4224</v>
      </c>
      <c r="P45" s="87">
        <v>0</v>
      </c>
      <c r="Q45" s="87">
        <v>541956573</v>
      </c>
      <c r="R45" s="87">
        <v>6113</v>
      </c>
      <c r="S45" s="87">
        <v>0</v>
      </c>
      <c r="T45" s="87">
        <v>427910000</v>
      </c>
      <c r="U45" s="87">
        <v>11967</v>
      </c>
      <c r="V45" s="87">
        <v>0</v>
      </c>
      <c r="W45" s="87">
        <v>1578213126</v>
      </c>
      <c r="X45" s="87">
        <v>9975</v>
      </c>
      <c r="Y45" s="87">
        <v>0</v>
      </c>
      <c r="Z45" s="87">
        <v>1042213604</v>
      </c>
      <c r="AA45" s="87">
        <v>8390</v>
      </c>
      <c r="AB45" s="87">
        <v>0</v>
      </c>
      <c r="AC45" s="87">
        <v>906087286</v>
      </c>
      <c r="AD45" s="87">
        <v>9301</v>
      </c>
      <c r="AE45" s="87">
        <v>0</v>
      </c>
      <c r="AF45" s="87">
        <v>1003187564</v>
      </c>
      <c r="AG45" s="87">
        <v>10257</v>
      </c>
      <c r="AH45" s="87">
        <v>0</v>
      </c>
      <c r="AI45" s="87">
        <v>1016419486</v>
      </c>
      <c r="AJ45" s="87">
        <v>17384</v>
      </c>
      <c r="AK45" s="87">
        <v>0</v>
      </c>
      <c r="AL45" s="87">
        <v>1684011612</v>
      </c>
      <c r="AM45" s="87">
        <v>40598</v>
      </c>
      <c r="AN45" s="87">
        <v>0</v>
      </c>
      <c r="AO45" s="87">
        <v>0</v>
      </c>
      <c r="AP45" s="27">
        <f t="shared" si="0"/>
        <v>147525</v>
      </c>
      <c r="AQ45" s="27">
        <f t="shared" si="1"/>
        <v>0</v>
      </c>
      <c r="AR45" s="27">
        <v>11191590726</v>
      </c>
    </row>
    <row r="46" spans="1:44" x14ac:dyDescent="0.25">
      <c r="A46" s="26"/>
      <c r="B46" s="26" t="s">
        <v>64</v>
      </c>
      <c r="C46" s="26" t="s">
        <v>148</v>
      </c>
      <c r="D46" s="27">
        <v>5</v>
      </c>
      <c r="E46" s="27">
        <v>6</v>
      </c>
      <c r="F46" s="87">
        <v>981</v>
      </c>
      <c r="G46" s="87">
        <v>0</v>
      </c>
      <c r="H46" s="87">
        <v>19620000</v>
      </c>
      <c r="I46" s="87">
        <v>508</v>
      </c>
      <c r="J46" s="87">
        <v>0</v>
      </c>
      <c r="K46" s="87">
        <v>10160000</v>
      </c>
      <c r="L46" s="87">
        <v>504</v>
      </c>
      <c r="M46" s="87">
        <v>0</v>
      </c>
      <c r="N46" s="87">
        <v>10080000</v>
      </c>
      <c r="O46" s="87">
        <v>984</v>
      </c>
      <c r="P46" s="87">
        <v>0</v>
      </c>
      <c r="Q46" s="87">
        <v>0</v>
      </c>
      <c r="R46" s="87">
        <v>776</v>
      </c>
      <c r="S46" s="87">
        <v>0</v>
      </c>
      <c r="T46" s="87">
        <v>0</v>
      </c>
      <c r="U46" s="87">
        <v>802</v>
      </c>
      <c r="V46" s="87">
        <v>0</v>
      </c>
      <c r="W46" s="87">
        <v>0</v>
      </c>
      <c r="X46" s="87">
        <v>667</v>
      </c>
      <c r="Y46" s="87">
        <v>0</v>
      </c>
      <c r="Z46" s="87">
        <v>0</v>
      </c>
      <c r="AA46" s="87">
        <v>790</v>
      </c>
      <c r="AB46" s="87">
        <v>0</v>
      </c>
      <c r="AC46" s="87">
        <v>0</v>
      </c>
      <c r="AD46" s="87">
        <v>545</v>
      </c>
      <c r="AE46" s="87">
        <v>0</v>
      </c>
      <c r="AF46" s="87">
        <v>0</v>
      </c>
      <c r="AG46" s="87">
        <v>641</v>
      </c>
      <c r="AH46" s="87">
        <v>0</v>
      </c>
      <c r="AI46" s="87">
        <v>0</v>
      </c>
      <c r="AJ46" s="87">
        <v>502</v>
      </c>
      <c r="AK46" s="87">
        <v>0</v>
      </c>
      <c r="AL46" s="87">
        <v>0</v>
      </c>
      <c r="AM46" s="87">
        <v>979</v>
      </c>
      <c r="AN46" s="87">
        <v>0</v>
      </c>
      <c r="AO46" s="87">
        <v>0</v>
      </c>
      <c r="AP46" s="27">
        <f t="shared" si="0"/>
        <v>8679</v>
      </c>
      <c r="AQ46" s="27">
        <f t="shared" si="1"/>
        <v>0</v>
      </c>
      <c r="AR46" s="27">
        <v>39860000</v>
      </c>
    </row>
    <row r="47" spans="1:44" s="269" customFormat="1" x14ac:dyDescent="0.25">
      <c r="A47" s="267"/>
      <c r="B47" s="267" t="s">
        <v>179</v>
      </c>
      <c r="C47" s="267" t="s">
        <v>151</v>
      </c>
      <c r="D47" s="268">
        <v>28</v>
      </c>
      <c r="E47" s="268">
        <v>17</v>
      </c>
      <c r="F47" s="268">
        <v>0</v>
      </c>
      <c r="G47" s="268">
        <v>0</v>
      </c>
      <c r="H47" s="268">
        <v>0</v>
      </c>
      <c r="I47" s="268">
        <v>0</v>
      </c>
      <c r="J47" s="268">
        <v>0</v>
      </c>
      <c r="K47" s="268">
        <v>0</v>
      </c>
      <c r="L47" s="268">
        <v>0</v>
      </c>
      <c r="M47" s="268">
        <v>0</v>
      </c>
      <c r="N47" s="268">
        <v>0</v>
      </c>
      <c r="O47" s="268">
        <v>0</v>
      </c>
      <c r="P47" s="268">
        <v>0</v>
      </c>
      <c r="Q47" s="268">
        <v>0</v>
      </c>
      <c r="R47" s="268">
        <v>0</v>
      </c>
      <c r="S47" s="268">
        <v>0</v>
      </c>
      <c r="T47" s="268">
        <v>0</v>
      </c>
      <c r="U47" s="268">
        <v>0</v>
      </c>
      <c r="V47" s="268">
        <v>0</v>
      </c>
      <c r="W47" s="268">
        <v>0</v>
      </c>
      <c r="X47" s="268">
        <v>0</v>
      </c>
      <c r="Y47" s="268">
        <v>0</v>
      </c>
      <c r="Z47" s="268">
        <v>0</v>
      </c>
      <c r="AA47" s="268">
        <v>0</v>
      </c>
      <c r="AB47" s="268">
        <v>0</v>
      </c>
      <c r="AC47" s="268">
        <v>0</v>
      </c>
      <c r="AD47" s="268">
        <v>0</v>
      </c>
      <c r="AE47" s="268">
        <v>0</v>
      </c>
      <c r="AF47" s="268">
        <v>0</v>
      </c>
      <c r="AG47" s="268">
        <v>0</v>
      </c>
      <c r="AH47" s="268">
        <v>0</v>
      </c>
      <c r="AI47" s="268">
        <v>0</v>
      </c>
      <c r="AJ47" s="268">
        <v>0</v>
      </c>
      <c r="AK47" s="268">
        <v>0</v>
      </c>
      <c r="AL47" s="268">
        <v>0</v>
      </c>
      <c r="AM47" s="268">
        <v>0</v>
      </c>
      <c r="AN47" s="268">
        <v>0</v>
      </c>
      <c r="AO47" s="268">
        <v>0</v>
      </c>
      <c r="AP47" s="268">
        <f t="shared" si="0"/>
        <v>0</v>
      </c>
      <c r="AQ47" s="268">
        <f t="shared" si="1"/>
        <v>0</v>
      </c>
      <c r="AR47" s="268">
        <v>0</v>
      </c>
    </row>
    <row r="48" spans="1:44" x14ac:dyDescent="0.25">
      <c r="A48" s="26"/>
      <c r="B48" s="26" t="s">
        <v>67</v>
      </c>
      <c r="C48" s="26" t="s">
        <v>148</v>
      </c>
      <c r="D48" s="27">
        <v>47</v>
      </c>
      <c r="E48" s="27">
        <v>30</v>
      </c>
      <c r="F48" s="87">
        <v>23112</v>
      </c>
      <c r="G48" s="87">
        <v>0</v>
      </c>
      <c r="H48" s="87">
        <v>0</v>
      </c>
      <c r="I48" s="87">
        <v>22118</v>
      </c>
      <c r="J48" s="87">
        <v>0</v>
      </c>
      <c r="K48" s="87">
        <v>0</v>
      </c>
      <c r="L48" s="87">
        <v>17209</v>
      </c>
      <c r="M48" s="87">
        <v>0</v>
      </c>
      <c r="N48" s="87">
        <v>0</v>
      </c>
      <c r="O48" s="87">
        <v>16622</v>
      </c>
      <c r="P48" s="87">
        <v>0</v>
      </c>
      <c r="Q48" s="87">
        <v>0</v>
      </c>
      <c r="R48" s="87">
        <v>36750</v>
      </c>
      <c r="S48" s="87">
        <v>0</v>
      </c>
      <c r="T48" s="87">
        <v>0</v>
      </c>
      <c r="U48" s="87">
        <v>48688</v>
      </c>
      <c r="V48" s="87">
        <v>0</v>
      </c>
      <c r="W48" s="87">
        <v>0</v>
      </c>
      <c r="X48" s="87">
        <v>52383</v>
      </c>
      <c r="Y48" s="87">
        <v>0</v>
      </c>
      <c r="Z48" s="87">
        <v>0</v>
      </c>
      <c r="AA48" s="87">
        <v>22857</v>
      </c>
      <c r="AB48" s="87">
        <v>0</v>
      </c>
      <c r="AC48" s="87">
        <v>0</v>
      </c>
      <c r="AD48" s="87">
        <v>29697</v>
      </c>
      <c r="AE48" s="87">
        <v>0</v>
      </c>
      <c r="AF48" s="87">
        <v>0</v>
      </c>
      <c r="AG48" s="87">
        <v>25361</v>
      </c>
      <c r="AH48" s="87">
        <v>0</v>
      </c>
      <c r="AI48" s="87">
        <v>0</v>
      </c>
      <c r="AJ48" s="87">
        <v>33329</v>
      </c>
      <c r="AK48" s="87">
        <v>0</v>
      </c>
      <c r="AL48" s="87">
        <v>0</v>
      </c>
      <c r="AM48" s="87">
        <v>47651</v>
      </c>
      <c r="AN48" s="87">
        <v>0</v>
      </c>
      <c r="AO48" s="87">
        <v>0</v>
      </c>
      <c r="AP48" s="27">
        <f t="shared" si="0"/>
        <v>375777</v>
      </c>
      <c r="AQ48" s="27">
        <f t="shared" si="1"/>
        <v>0</v>
      </c>
      <c r="AR48" s="27">
        <v>0</v>
      </c>
    </row>
    <row r="49" spans="1:44" x14ac:dyDescent="0.25">
      <c r="A49" s="26"/>
      <c r="B49" s="26" t="s">
        <v>68</v>
      </c>
      <c r="C49" s="26" t="s">
        <v>148</v>
      </c>
      <c r="D49" s="27">
        <v>7</v>
      </c>
      <c r="E49" s="27">
        <v>5</v>
      </c>
      <c r="F49" s="87">
        <v>1224</v>
      </c>
      <c r="G49" s="87">
        <v>0</v>
      </c>
      <c r="H49" s="87">
        <v>12858000</v>
      </c>
      <c r="I49" s="87">
        <v>1440</v>
      </c>
      <c r="J49" s="87">
        <v>0</v>
      </c>
      <c r="K49" s="87">
        <v>15304000</v>
      </c>
      <c r="L49" s="87">
        <v>2480</v>
      </c>
      <c r="M49" s="87">
        <v>0</v>
      </c>
      <c r="N49" s="87">
        <v>25848000</v>
      </c>
      <c r="O49" s="87">
        <v>120</v>
      </c>
      <c r="P49" s="87">
        <v>0</v>
      </c>
      <c r="Q49" s="87">
        <v>1314000</v>
      </c>
      <c r="R49" s="87">
        <v>2648</v>
      </c>
      <c r="S49" s="87">
        <v>0</v>
      </c>
      <c r="T49" s="87">
        <v>26676000</v>
      </c>
      <c r="U49" s="87">
        <v>3240</v>
      </c>
      <c r="V49" s="87">
        <v>0</v>
      </c>
      <c r="W49" s="87">
        <v>34128000</v>
      </c>
      <c r="X49" s="87">
        <v>560</v>
      </c>
      <c r="Y49" s="87">
        <v>0</v>
      </c>
      <c r="Z49" s="87">
        <v>6018000</v>
      </c>
      <c r="AA49" s="87">
        <v>268</v>
      </c>
      <c r="AB49" s="87">
        <v>0</v>
      </c>
      <c r="AC49" s="87">
        <v>3090000</v>
      </c>
      <c r="AD49" s="87">
        <v>1140</v>
      </c>
      <c r="AE49" s="87">
        <v>0</v>
      </c>
      <c r="AF49" s="87">
        <v>12595000</v>
      </c>
      <c r="AG49" s="87">
        <v>2260</v>
      </c>
      <c r="AH49" s="87">
        <v>0</v>
      </c>
      <c r="AI49" s="87">
        <v>24145000</v>
      </c>
      <c r="AJ49" s="87">
        <v>2430</v>
      </c>
      <c r="AK49" s="87">
        <v>0</v>
      </c>
      <c r="AL49" s="87">
        <v>26130000</v>
      </c>
      <c r="AM49" s="87">
        <v>3101</v>
      </c>
      <c r="AN49" s="87">
        <v>0</v>
      </c>
      <c r="AO49" s="87">
        <v>0</v>
      </c>
      <c r="AP49" s="27">
        <f t="shared" si="0"/>
        <v>20911</v>
      </c>
      <c r="AQ49" s="27">
        <f t="shared" si="1"/>
        <v>0</v>
      </c>
      <c r="AR49" s="27">
        <v>188106000</v>
      </c>
    </row>
    <row r="50" spans="1:44" x14ac:dyDescent="0.25">
      <c r="A50" s="26"/>
      <c r="B50" s="26" t="s">
        <v>159</v>
      </c>
      <c r="C50" s="26" t="s">
        <v>148</v>
      </c>
      <c r="D50" s="27">
        <v>25</v>
      </c>
      <c r="E50" s="27">
        <v>7</v>
      </c>
      <c r="F50" s="87">
        <v>810</v>
      </c>
      <c r="G50" s="87">
        <v>0</v>
      </c>
      <c r="H50" s="87">
        <v>0</v>
      </c>
      <c r="I50" s="87">
        <v>1085</v>
      </c>
      <c r="J50" s="87">
        <v>0</v>
      </c>
      <c r="K50" s="87">
        <v>0</v>
      </c>
      <c r="L50" s="87">
        <v>52</v>
      </c>
      <c r="M50" s="87">
        <v>0</v>
      </c>
      <c r="N50" s="87">
        <v>0</v>
      </c>
      <c r="O50" s="87">
        <v>1069</v>
      </c>
      <c r="P50" s="87">
        <v>0</v>
      </c>
      <c r="Q50" s="87">
        <v>0</v>
      </c>
      <c r="R50" s="87">
        <v>2136</v>
      </c>
      <c r="S50" s="87">
        <v>0</v>
      </c>
      <c r="T50" s="87">
        <v>0</v>
      </c>
      <c r="U50" s="87">
        <v>4721</v>
      </c>
      <c r="V50" s="87">
        <v>0</v>
      </c>
      <c r="W50" s="87">
        <v>0</v>
      </c>
      <c r="X50" s="87">
        <v>3322</v>
      </c>
      <c r="Y50" s="87">
        <v>0</v>
      </c>
      <c r="Z50" s="87">
        <v>0</v>
      </c>
      <c r="AA50" s="87">
        <v>4325</v>
      </c>
      <c r="AB50" s="87">
        <v>0</v>
      </c>
      <c r="AC50" s="87">
        <v>0</v>
      </c>
      <c r="AD50" s="87">
        <v>2533</v>
      </c>
      <c r="AE50" s="87">
        <v>0</v>
      </c>
      <c r="AF50" s="87">
        <v>0</v>
      </c>
      <c r="AG50" s="87">
        <v>3131</v>
      </c>
      <c r="AH50" s="87">
        <v>0</v>
      </c>
      <c r="AI50" s="87">
        <v>0</v>
      </c>
      <c r="AJ50" s="87">
        <v>2438</v>
      </c>
      <c r="AK50" s="87">
        <v>0</v>
      </c>
      <c r="AL50" s="87">
        <v>0</v>
      </c>
      <c r="AM50" s="87">
        <v>9441</v>
      </c>
      <c r="AN50" s="87">
        <v>0</v>
      </c>
      <c r="AO50" s="87">
        <v>0</v>
      </c>
      <c r="AP50" s="27">
        <f t="shared" si="0"/>
        <v>35063</v>
      </c>
      <c r="AQ50" s="27">
        <f t="shared" si="1"/>
        <v>0</v>
      </c>
      <c r="AR50" s="27">
        <v>0</v>
      </c>
    </row>
    <row r="51" spans="1:44" x14ac:dyDescent="0.25">
      <c r="A51" s="26"/>
      <c r="B51" s="26" t="s">
        <v>70</v>
      </c>
      <c r="C51" s="26" t="s">
        <v>148</v>
      </c>
      <c r="D51" s="27">
        <v>24</v>
      </c>
      <c r="E51" s="27">
        <v>5</v>
      </c>
      <c r="F51" s="87">
        <v>3453</v>
      </c>
      <c r="G51" s="87">
        <v>0</v>
      </c>
      <c r="H51" s="87">
        <v>0</v>
      </c>
      <c r="I51" s="87">
        <v>2942</v>
      </c>
      <c r="J51" s="87">
        <v>0</v>
      </c>
      <c r="K51" s="87">
        <v>0</v>
      </c>
      <c r="L51" s="87">
        <v>3560</v>
      </c>
      <c r="M51" s="87">
        <v>0</v>
      </c>
      <c r="N51" s="87">
        <v>0</v>
      </c>
      <c r="O51" s="87">
        <v>4590</v>
      </c>
      <c r="P51" s="87">
        <v>0</v>
      </c>
      <c r="Q51" s="87">
        <v>0</v>
      </c>
      <c r="R51" s="87">
        <v>6424</v>
      </c>
      <c r="S51" s="87">
        <v>0</v>
      </c>
      <c r="T51" s="87">
        <v>0</v>
      </c>
      <c r="U51" s="87">
        <v>6648</v>
      </c>
      <c r="V51" s="87">
        <v>0</v>
      </c>
      <c r="W51" s="87">
        <v>0</v>
      </c>
      <c r="X51" s="87">
        <v>5381</v>
      </c>
      <c r="Y51" s="87">
        <v>0</v>
      </c>
      <c r="Z51" s="87">
        <v>0</v>
      </c>
      <c r="AA51" s="87">
        <v>3572</v>
      </c>
      <c r="AB51" s="87">
        <v>0</v>
      </c>
      <c r="AC51" s="87">
        <v>0</v>
      </c>
      <c r="AD51" s="87">
        <v>5883</v>
      </c>
      <c r="AE51" s="87">
        <v>0</v>
      </c>
      <c r="AF51" s="87">
        <v>0</v>
      </c>
      <c r="AG51" s="87">
        <v>5502</v>
      </c>
      <c r="AH51" s="87">
        <v>0</v>
      </c>
      <c r="AI51" s="87">
        <v>0</v>
      </c>
      <c r="AJ51" s="87">
        <v>4007</v>
      </c>
      <c r="AK51" s="87">
        <v>0</v>
      </c>
      <c r="AL51" s="87">
        <v>0</v>
      </c>
      <c r="AM51" s="87">
        <v>6166</v>
      </c>
      <c r="AN51" s="87">
        <v>0</v>
      </c>
      <c r="AO51" s="87">
        <v>0</v>
      </c>
      <c r="AP51" s="27">
        <f t="shared" si="0"/>
        <v>58128</v>
      </c>
      <c r="AQ51" s="27">
        <f t="shared" si="1"/>
        <v>0</v>
      </c>
      <c r="AR51" s="27">
        <v>0</v>
      </c>
    </row>
    <row r="52" spans="1:44" x14ac:dyDescent="0.25">
      <c r="A52" s="26"/>
      <c r="B52" s="26" t="s">
        <v>71</v>
      </c>
      <c r="C52" s="26" t="s">
        <v>148</v>
      </c>
      <c r="D52" s="27">
        <v>28</v>
      </c>
      <c r="E52" s="27">
        <v>8</v>
      </c>
      <c r="F52" s="87">
        <v>1894</v>
      </c>
      <c r="G52" s="87">
        <v>0</v>
      </c>
      <c r="H52" s="87">
        <v>142703500</v>
      </c>
      <c r="I52" s="87">
        <v>742</v>
      </c>
      <c r="J52" s="87">
        <v>0</v>
      </c>
      <c r="K52" s="87">
        <v>55645500</v>
      </c>
      <c r="L52" s="87">
        <v>897</v>
      </c>
      <c r="M52" s="87">
        <v>0</v>
      </c>
      <c r="N52" s="87">
        <v>68045000</v>
      </c>
      <c r="O52" s="87">
        <v>3530</v>
      </c>
      <c r="P52" s="87">
        <v>0</v>
      </c>
      <c r="Q52" s="87">
        <v>266405000</v>
      </c>
      <c r="R52" s="87">
        <v>1484</v>
      </c>
      <c r="S52" s="87">
        <v>0</v>
      </c>
      <c r="T52" s="87">
        <v>111868500</v>
      </c>
      <c r="U52" s="87">
        <v>3384</v>
      </c>
      <c r="V52" s="87">
        <v>0</v>
      </c>
      <c r="W52" s="87">
        <v>255071000</v>
      </c>
      <c r="X52" s="87">
        <v>3058</v>
      </c>
      <c r="Y52" s="87">
        <v>0</v>
      </c>
      <c r="Z52" s="87">
        <v>229459500</v>
      </c>
      <c r="AA52" s="87">
        <v>1623</v>
      </c>
      <c r="AB52" s="87">
        <v>0</v>
      </c>
      <c r="AC52" s="87">
        <v>121390000</v>
      </c>
      <c r="AD52" s="87">
        <v>1900</v>
      </c>
      <c r="AE52" s="87">
        <v>0</v>
      </c>
      <c r="AF52" s="87">
        <v>142045000</v>
      </c>
      <c r="AG52" s="87">
        <v>1800</v>
      </c>
      <c r="AH52" s="87">
        <v>0</v>
      </c>
      <c r="AI52" s="87">
        <v>134100000</v>
      </c>
      <c r="AJ52" s="87">
        <v>1500</v>
      </c>
      <c r="AK52" s="87">
        <v>0</v>
      </c>
      <c r="AL52" s="87">
        <v>112320000</v>
      </c>
      <c r="AM52" s="87">
        <v>5353</v>
      </c>
      <c r="AN52" s="87">
        <v>0</v>
      </c>
      <c r="AO52" s="87">
        <v>401924500</v>
      </c>
      <c r="AP52" s="27">
        <f t="shared" si="0"/>
        <v>27165</v>
      </c>
      <c r="AQ52" s="27">
        <f t="shared" si="1"/>
        <v>0</v>
      </c>
      <c r="AR52" s="27">
        <v>2040977500</v>
      </c>
    </row>
    <row r="53" spans="1:44" x14ac:dyDescent="0.25">
      <c r="A53" s="26"/>
      <c r="B53" s="26" t="s">
        <v>72</v>
      </c>
      <c r="C53" s="26" t="s">
        <v>148</v>
      </c>
      <c r="D53" s="27">
        <v>61</v>
      </c>
      <c r="E53" s="27">
        <v>19</v>
      </c>
      <c r="F53" s="87">
        <v>3265</v>
      </c>
      <c r="G53" s="87">
        <v>0</v>
      </c>
      <c r="H53" s="87">
        <v>20258000</v>
      </c>
      <c r="I53" s="87">
        <v>2165</v>
      </c>
      <c r="J53" s="87">
        <v>0</v>
      </c>
      <c r="K53" s="87">
        <v>13484000</v>
      </c>
      <c r="L53" s="87">
        <v>2200</v>
      </c>
      <c r="M53" s="87">
        <v>0</v>
      </c>
      <c r="N53" s="87">
        <v>13798000</v>
      </c>
      <c r="O53" s="87">
        <v>4079</v>
      </c>
      <c r="P53" s="87">
        <v>0</v>
      </c>
      <c r="Q53" s="87">
        <v>23091000</v>
      </c>
      <c r="R53" s="87">
        <v>4288</v>
      </c>
      <c r="S53" s="87">
        <v>0</v>
      </c>
      <c r="T53" s="87">
        <v>25566000</v>
      </c>
      <c r="U53" s="87">
        <v>3564</v>
      </c>
      <c r="V53" s="87">
        <v>0</v>
      </c>
      <c r="W53" s="87">
        <v>21774000</v>
      </c>
      <c r="X53" s="87">
        <v>5325</v>
      </c>
      <c r="Y53" s="87">
        <v>0</v>
      </c>
      <c r="Z53" s="87">
        <v>31234000</v>
      </c>
      <c r="AA53" s="87">
        <v>3031</v>
      </c>
      <c r="AB53" s="87">
        <v>0</v>
      </c>
      <c r="AC53" s="87">
        <v>18566000</v>
      </c>
      <c r="AD53" s="87">
        <v>3595</v>
      </c>
      <c r="AE53" s="87">
        <v>0</v>
      </c>
      <c r="AF53" s="87">
        <v>21903000</v>
      </c>
      <c r="AG53" s="87">
        <v>3511</v>
      </c>
      <c r="AH53" s="87">
        <v>0</v>
      </c>
      <c r="AI53" s="87">
        <v>21363000</v>
      </c>
      <c r="AJ53" s="87">
        <v>3389</v>
      </c>
      <c r="AK53" s="87">
        <v>0</v>
      </c>
      <c r="AL53" s="87">
        <v>20458000</v>
      </c>
      <c r="AM53" s="87">
        <v>8758</v>
      </c>
      <c r="AN53" s="87">
        <v>0</v>
      </c>
      <c r="AO53" s="87">
        <v>97361000</v>
      </c>
      <c r="AP53" s="27">
        <f t="shared" si="0"/>
        <v>47170</v>
      </c>
      <c r="AQ53" s="27">
        <f t="shared" si="1"/>
        <v>0</v>
      </c>
      <c r="AR53" s="27">
        <v>328856000</v>
      </c>
    </row>
    <row r="54" spans="1:44" x14ac:dyDescent="0.25">
      <c r="A54" s="26"/>
      <c r="B54" s="26" t="s">
        <v>160</v>
      </c>
      <c r="C54" s="26" t="s">
        <v>27</v>
      </c>
      <c r="D54" s="27">
        <v>5</v>
      </c>
      <c r="E54" s="27">
        <v>2</v>
      </c>
      <c r="F54" s="87">
        <v>320</v>
      </c>
      <c r="G54" s="87">
        <v>0</v>
      </c>
      <c r="H54" s="87">
        <v>0</v>
      </c>
      <c r="I54" s="87">
        <v>227</v>
      </c>
      <c r="J54" s="87">
        <v>0</v>
      </c>
      <c r="K54" s="87">
        <v>0</v>
      </c>
      <c r="L54" s="87">
        <v>117</v>
      </c>
      <c r="M54" s="87">
        <v>0</v>
      </c>
      <c r="N54" s="87">
        <v>0</v>
      </c>
      <c r="O54" s="87">
        <v>365</v>
      </c>
      <c r="P54" s="87">
        <v>0</v>
      </c>
      <c r="Q54" s="87">
        <v>0</v>
      </c>
      <c r="R54" s="87">
        <v>307</v>
      </c>
      <c r="S54" s="87">
        <v>0</v>
      </c>
      <c r="T54" s="87">
        <v>0</v>
      </c>
      <c r="U54" s="87">
        <v>375</v>
      </c>
      <c r="V54" s="87">
        <v>0</v>
      </c>
      <c r="W54" s="87">
        <v>0</v>
      </c>
      <c r="X54" s="87">
        <v>362</v>
      </c>
      <c r="Y54" s="87">
        <v>0</v>
      </c>
      <c r="Z54" s="87">
        <v>0</v>
      </c>
      <c r="AA54" s="87">
        <v>272</v>
      </c>
      <c r="AB54" s="87">
        <v>0</v>
      </c>
      <c r="AC54" s="87">
        <v>0</v>
      </c>
      <c r="AD54" s="87">
        <v>215</v>
      </c>
      <c r="AE54" s="87">
        <v>0</v>
      </c>
      <c r="AF54" s="87">
        <v>0</v>
      </c>
      <c r="AG54" s="87">
        <v>250</v>
      </c>
      <c r="AH54" s="87">
        <v>0</v>
      </c>
      <c r="AI54" s="87">
        <v>0</v>
      </c>
      <c r="AJ54" s="87">
        <v>304</v>
      </c>
      <c r="AK54" s="87">
        <v>0</v>
      </c>
      <c r="AL54" s="87">
        <v>0</v>
      </c>
      <c r="AM54" s="87">
        <v>600</v>
      </c>
      <c r="AN54" s="87">
        <v>0</v>
      </c>
      <c r="AO54" s="87">
        <v>0</v>
      </c>
      <c r="AP54" s="27">
        <f t="shared" si="0"/>
        <v>3714</v>
      </c>
      <c r="AQ54" s="27">
        <f t="shared" si="1"/>
        <v>0</v>
      </c>
      <c r="AR54" s="27">
        <v>0</v>
      </c>
    </row>
    <row r="55" spans="1:44" x14ac:dyDescent="0.25">
      <c r="A55" s="26"/>
      <c r="B55" s="26" t="s">
        <v>161</v>
      </c>
      <c r="C55" s="26" t="s">
        <v>27</v>
      </c>
      <c r="D55" s="27">
        <v>5</v>
      </c>
      <c r="E55" s="27">
        <v>3</v>
      </c>
      <c r="F55" s="87">
        <v>931</v>
      </c>
      <c r="G55" s="87">
        <v>0</v>
      </c>
      <c r="H55" s="87">
        <v>12557000</v>
      </c>
      <c r="I55" s="87">
        <v>999</v>
      </c>
      <c r="J55" s="87">
        <v>0</v>
      </c>
      <c r="K55" s="87">
        <v>58153000</v>
      </c>
      <c r="L55" s="87">
        <v>1077</v>
      </c>
      <c r="M55" s="87">
        <v>0</v>
      </c>
      <c r="N55" s="87">
        <v>7959000</v>
      </c>
      <c r="O55" s="87">
        <v>832</v>
      </c>
      <c r="P55" s="87">
        <v>0</v>
      </c>
      <c r="Q55" s="87">
        <v>15097000</v>
      </c>
      <c r="R55" s="87">
        <v>15793</v>
      </c>
      <c r="S55" s="87">
        <v>0</v>
      </c>
      <c r="T55" s="87">
        <v>0</v>
      </c>
      <c r="U55" s="87">
        <v>1985</v>
      </c>
      <c r="V55" s="87">
        <v>0</v>
      </c>
      <c r="W55" s="87">
        <v>29170000</v>
      </c>
      <c r="X55" s="87">
        <v>1643</v>
      </c>
      <c r="Y55" s="87">
        <v>0</v>
      </c>
      <c r="Z55" s="87">
        <v>31430000</v>
      </c>
      <c r="AA55" s="87">
        <v>1643</v>
      </c>
      <c r="AB55" s="87">
        <v>0</v>
      </c>
      <c r="AC55" s="87">
        <v>31430000</v>
      </c>
      <c r="AD55" s="87">
        <v>1492</v>
      </c>
      <c r="AE55" s="87">
        <v>0</v>
      </c>
      <c r="AF55" s="87">
        <v>28793000</v>
      </c>
      <c r="AG55" s="87">
        <v>1350</v>
      </c>
      <c r="AH55" s="87">
        <v>0</v>
      </c>
      <c r="AI55" s="87">
        <v>37824000</v>
      </c>
      <c r="AJ55" s="87">
        <v>1234</v>
      </c>
      <c r="AK55" s="87">
        <v>0</v>
      </c>
      <c r="AL55" s="87">
        <v>32559000</v>
      </c>
      <c r="AM55" s="87">
        <v>1805</v>
      </c>
      <c r="AN55" s="87">
        <v>0</v>
      </c>
      <c r="AO55" s="87">
        <v>79269000</v>
      </c>
      <c r="AP55" s="27">
        <f t="shared" si="0"/>
        <v>30784</v>
      </c>
      <c r="AQ55" s="27">
        <f t="shared" si="1"/>
        <v>0</v>
      </c>
      <c r="AR55" s="27">
        <v>364241000</v>
      </c>
    </row>
    <row r="56" spans="1:44" x14ac:dyDescent="0.25">
      <c r="A56" s="26"/>
      <c r="B56" s="26" t="s">
        <v>73</v>
      </c>
      <c r="C56" s="26" t="s">
        <v>27</v>
      </c>
      <c r="D56" s="27">
        <v>3</v>
      </c>
      <c r="E56" s="27">
        <v>0</v>
      </c>
      <c r="F56" s="87">
        <v>1183</v>
      </c>
      <c r="G56" s="87">
        <v>0</v>
      </c>
      <c r="H56" s="87">
        <v>0</v>
      </c>
      <c r="I56" s="87">
        <v>1074</v>
      </c>
      <c r="J56" s="87">
        <v>0</v>
      </c>
      <c r="K56" s="87">
        <v>0</v>
      </c>
      <c r="L56" s="87">
        <v>1490</v>
      </c>
      <c r="M56" s="87">
        <v>0</v>
      </c>
      <c r="N56" s="87">
        <v>0</v>
      </c>
      <c r="O56" s="87">
        <v>490</v>
      </c>
      <c r="P56" s="87">
        <v>0</v>
      </c>
      <c r="Q56" s="87">
        <v>0</v>
      </c>
      <c r="R56" s="87">
        <v>1368</v>
      </c>
      <c r="S56" s="87">
        <v>0</v>
      </c>
      <c r="T56" s="87">
        <v>0</v>
      </c>
      <c r="U56" s="87">
        <v>1743</v>
      </c>
      <c r="V56" s="87">
        <v>0</v>
      </c>
      <c r="W56" s="87">
        <v>0</v>
      </c>
      <c r="X56" s="87">
        <v>1838</v>
      </c>
      <c r="Y56" s="87">
        <v>0</v>
      </c>
      <c r="Z56" s="87">
        <v>0</v>
      </c>
      <c r="AA56" s="87">
        <v>1858</v>
      </c>
      <c r="AB56" s="87">
        <v>0</v>
      </c>
      <c r="AC56" s="87">
        <v>0</v>
      </c>
      <c r="AD56" s="87">
        <v>2106</v>
      </c>
      <c r="AE56" s="87">
        <v>0</v>
      </c>
      <c r="AF56" s="87">
        <v>0</v>
      </c>
      <c r="AG56" s="87">
        <v>2680</v>
      </c>
      <c r="AH56" s="87">
        <v>0</v>
      </c>
      <c r="AI56" s="87">
        <v>0</v>
      </c>
      <c r="AJ56" s="87">
        <v>2157</v>
      </c>
      <c r="AK56" s="87">
        <v>0</v>
      </c>
      <c r="AL56" s="87">
        <v>0</v>
      </c>
      <c r="AM56" s="87">
        <v>15226</v>
      </c>
      <c r="AN56" s="87">
        <v>0</v>
      </c>
      <c r="AO56" s="87">
        <v>0</v>
      </c>
      <c r="AP56" s="27">
        <f t="shared" si="0"/>
        <v>33213</v>
      </c>
      <c r="AQ56" s="27">
        <f t="shared" si="1"/>
        <v>0</v>
      </c>
      <c r="AR56" s="27">
        <v>0</v>
      </c>
    </row>
    <row r="57" spans="1:44" x14ac:dyDescent="0.25">
      <c r="A57" s="26"/>
      <c r="B57" s="26" t="s">
        <v>74</v>
      </c>
      <c r="C57" s="26" t="s">
        <v>148</v>
      </c>
      <c r="D57" s="27">
        <v>17</v>
      </c>
      <c r="E57" s="27">
        <v>4</v>
      </c>
      <c r="F57" s="87">
        <v>800</v>
      </c>
      <c r="G57" s="87">
        <v>0</v>
      </c>
      <c r="H57" s="87">
        <v>0</v>
      </c>
      <c r="I57" s="87">
        <v>672</v>
      </c>
      <c r="J57" s="87">
        <v>0</v>
      </c>
      <c r="K57" s="87">
        <v>0</v>
      </c>
      <c r="L57" s="87">
        <v>645</v>
      </c>
      <c r="M57" s="87">
        <v>0</v>
      </c>
      <c r="N57" s="87">
        <v>0</v>
      </c>
      <c r="O57" s="87">
        <v>3160</v>
      </c>
      <c r="P57" s="87">
        <v>0</v>
      </c>
      <c r="Q57" s="87">
        <v>0</v>
      </c>
      <c r="R57" s="87">
        <v>9911</v>
      </c>
      <c r="S57" s="87">
        <v>0</v>
      </c>
      <c r="T57" s="87">
        <v>60930000</v>
      </c>
      <c r="U57" s="87">
        <v>3200</v>
      </c>
      <c r="V57" s="87">
        <v>0</v>
      </c>
      <c r="W57" s="87">
        <v>86520000</v>
      </c>
      <c r="X57" s="87">
        <v>269</v>
      </c>
      <c r="Y57" s="87">
        <v>0</v>
      </c>
      <c r="Z57" s="87">
        <v>0</v>
      </c>
      <c r="AA57" s="87">
        <v>89</v>
      </c>
      <c r="AB57" s="87">
        <v>0</v>
      </c>
      <c r="AC57" s="87">
        <v>0</v>
      </c>
      <c r="AD57" s="87">
        <v>120</v>
      </c>
      <c r="AE57" s="87">
        <v>0</v>
      </c>
      <c r="AF57" s="87">
        <v>0</v>
      </c>
      <c r="AG57" s="87">
        <v>268</v>
      </c>
      <c r="AH57" s="87">
        <v>0</v>
      </c>
      <c r="AI57" s="87">
        <v>0</v>
      </c>
      <c r="AJ57" s="87">
        <v>443</v>
      </c>
      <c r="AK57" s="87">
        <v>0</v>
      </c>
      <c r="AL57" s="87">
        <v>0</v>
      </c>
      <c r="AM57" s="87">
        <v>1952</v>
      </c>
      <c r="AN57" s="87">
        <v>0</v>
      </c>
      <c r="AO57" s="87">
        <v>0</v>
      </c>
      <c r="AP57" s="27">
        <f t="shared" si="0"/>
        <v>21529</v>
      </c>
      <c r="AQ57" s="27">
        <f t="shared" si="1"/>
        <v>0</v>
      </c>
      <c r="AR57" s="27">
        <v>147450000</v>
      </c>
    </row>
    <row r="58" spans="1:44" x14ac:dyDescent="0.25">
      <c r="A58" s="26"/>
      <c r="B58" s="26" t="s">
        <v>143</v>
      </c>
      <c r="C58" s="26" t="s">
        <v>27</v>
      </c>
      <c r="D58" s="27">
        <v>23</v>
      </c>
      <c r="E58" s="27">
        <v>9</v>
      </c>
      <c r="F58" s="87">
        <v>758</v>
      </c>
      <c r="G58" s="87">
        <v>0</v>
      </c>
      <c r="H58" s="87">
        <v>0</v>
      </c>
      <c r="I58" s="87">
        <v>881</v>
      </c>
      <c r="J58" s="87">
        <v>0</v>
      </c>
      <c r="K58" s="87">
        <v>0</v>
      </c>
      <c r="L58" s="87">
        <v>334</v>
      </c>
      <c r="M58" s="87">
        <v>0</v>
      </c>
      <c r="N58" s="87">
        <v>0</v>
      </c>
      <c r="O58" s="87">
        <v>176</v>
      </c>
      <c r="P58" s="87">
        <v>0</v>
      </c>
      <c r="Q58" s="87">
        <v>0</v>
      </c>
      <c r="R58" s="87">
        <v>3915</v>
      </c>
      <c r="S58" s="87">
        <v>0</v>
      </c>
      <c r="T58" s="87">
        <v>0</v>
      </c>
      <c r="U58" s="87">
        <v>2244</v>
      </c>
      <c r="V58" s="87">
        <v>0</v>
      </c>
      <c r="W58" s="87">
        <v>0</v>
      </c>
      <c r="X58" s="87">
        <v>2108</v>
      </c>
      <c r="Y58" s="87">
        <v>0</v>
      </c>
      <c r="Z58" s="87">
        <v>0</v>
      </c>
      <c r="AA58" s="87">
        <v>3264</v>
      </c>
      <c r="AB58" s="87">
        <v>0</v>
      </c>
      <c r="AC58" s="87">
        <v>0</v>
      </c>
      <c r="AD58" s="87">
        <v>2125</v>
      </c>
      <c r="AE58" s="87">
        <v>0</v>
      </c>
      <c r="AF58" s="87">
        <v>0</v>
      </c>
      <c r="AG58" s="87">
        <v>1896</v>
      </c>
      <c r="AH58" s="87">
        <v>0</v>
      </c>
      <c r="AI58" s="87">
        <v>0</v>
      </c>
      <c r="AJ58" s="87">
        <v>1858</v>
      </c>
      <c r="AK58" s="87">
        <v>0</v>
      </c>
      <c r="AL58" s="87">
        <v>0</v>
      </c>
      <c r="AM58" s="87">
        <v>472</v>
      </c>
      <c r="AN58" s="87">
        <v>0</v>
      </c>
      <c r="AO58" s="87">
        <v>0</v>
      </c>
      <c r="AP58" s="27">
        <f t="shared" si="0"/>
        <v>20031</v>
      </c>
      <c r="AQ58" s="27">
        <f t="shared" si="1"/>
        <v>0</v>
      </c>
      <c r="AR58" s="27">
        <v>0</v>
      </c>
    </row>
    <row r="59" spans="1:44" x14ac:dyDescent="0.25">
      <c r="A59" s="26"/>
      <c r="B59" s="26" t="s">
        <v>162</v>
      </c>
      <c r="C59" s="26" t="s">
        <v>27</v>
      </c>
      <c r="D59" s="27">
        <v>0</v>
      </c>
      <c r="E59" s="27">
        <v>0</v>
      </c>
      <c r="F59" s="87">
        <v>121</v>
      </c>
      <c r="G59" s="87">
        <v>0</v>
      </c>
      <c r="H59" s="87">
        <v>0</v>
      </c>
      <c r="I59" s="87">
        <v>325</v>
      </c>
      <c r="J59" s="87">
        <v>0</v>
      </c>
      <c r="K59" s="87">
        <v>0</v>
      </c>
      <c r="L59" s="87">
        <v>98</v>
      </c>
      <c r="M59" s="87">
        <v>0</v>
      </c>
      <c r="N59" s="87">
        <v>0</v>
      </c>
      <c r="O59" s="87">
        <v>98</v>
      </c>
      <c r="P59" s="87">
        <v>0</v>
      </c>
      <c r="Q59" s="87">
        <v>0</v>
      </c>
      <c r="R59" s="87">
        <v>781</v>
      </c>
      <c r="S59" s="87">
        <v>0</v>
      </c>
      <c r="T59" s="87">
        <v>0</v>
      </c>
      <c r="U59" s="87">
        <v>1433</v>
      </c>
      <c r="V59" s="87">
        <v>0</v>
      </c>
      <c r="W59" s="87">
        <v>0</v>
      </c>
      <c r="X59" s="87">
        <v>813</v>
      </c>
      <c r="Y59" s="87">
        <v>0</v>
      </c>
      <c r="Z59" s="87">
        <v>0</v>
      </c>
      <c r="AA59" s="87">
        <v>1157</v>
      </c>
      <c r="AB59" s="87">
        <v>0</v>
      </c>
      <c r="AC59" s="87">
        <v>0</v>
      </c>
      <c r="AD59" s="87">
        <v>1367</v>
      </c>
      <c r="AE59" s="87">
        <v>0</v>
      </c>
      <c r="AF59" s="87">
        <v>0</v>
      </c>
      <c r="AG59" s="87">
        <v>646</v>
      </c>
      <c r="AH59" s="87">
        <v>0</v>
      </c>
      <c r="AI59" s="87">
        <v>0</v>
      </c>
      <c r="AJ59" s="87">
        <v>663</v>
      </c>
      <c r="AK59" s="87">
        <v>0</v>
      </c>
      <c r="AL59" s="87">
        <v>0</v>
      </c>
      <c r="AM59" s="87">
        <v>572</v>
      </c>
      <c r="AN59" s="87">
        <v>0</v>
      </c>
      <c r="AO59" s="87">
        <v>0</v>
      </c>
      <c r="AP59" s="27">
        <f t="shared" si="0"/>
        <v>8074</v>
      </c>
      <c r="AQ59" s="27">
        <f t="shared" si="1"/>
        <v>0</v>
      </c>
      <c r="AR59" s="27">
        <v>0</v>
      </c>
    </row>
    <row r="60" spans="1:44" x14ac:dyDescent="0.25">
      <c r="A60" s="26"/>
      <c r="B60" s="26" t="s">
        <v>75</v>
      </c>
      <c r="C60" s="26" t="s">
        <v>148</v>
      </c>
      <c r="D60" s="27">
        <v>17</v>
      </c>
      <c r="E60" s="27">
        <v>2</v>
      </c>
      <c r="F60" s="87">
        <v>1612</v>
      </c>
      <c r="G60" s="87">
        <v>0</v>
      </c>
      <c r="H60" s="87">
        <v>0</v>
      </c>
      <c r="I60" s="87">
        <v>1202</v>
      </c>
      <c r="J60" s="87">
        <v>0</v>
      </c>
      <c r="K60" s="87">
        <v>0</v>
      </c>
      <c r="L60" s="87">
        <v>1794</v>
      </c>
      <c r="M60" s="87">
        <v>0</v>
      </c>
      <c r="N60" s="87">
        <v>53820000</v>
      </c>
      <c r="O60" s="87">
        <v>4023</v>
      </c>
      <c r="P60" s="87">
        <v>0</v>
      </c>
      <c r="Q60" s="87">
        <v>120690000</v>
      </c>
      <c r="R60" s="87">
        <v>3551</v>
      </c>
      <c r="S60" s="87">
        <v>0</v>
      </c>
      <c r="T60" s="87">
        <v>106530000</v>
      </c>
      <c r="U60" s="87">
        <v>3885</v>
      </c>
      <c r="V60" s="87">
        <v>0</v>
      </c>
      <c r="W60" s="87">
        <v>116550000</v>
      </c>
      <c r="X60" s="87">
        <v>3606</v>
      </c>
      <c r="Y60" s="87">
        <v>0</v>
      </c>
      <c r="Z60" s="87">
        <v>108180000</v>
      </c>
      <c r="AA60" s="87">
        <v>2192</v>
      </c>
      <c r="AB60" s="87">
        <v>0</v>
      </c>
      <c r="AC60" s="87">
        <v>65760000</v>
      </c>
      <c r="AD60" s="87">
        <v>2458</v>
      </c>
      <c r="AE60" s="87">
        <v>0</v>
      </c>
      <c r="AF60" s="87">
        <v>73740000</v>
      </c>
      <c r="AG60" s="87">
        <v>1412</v>
      </c>
      <c r="AH60" s="87">
        <v>0</v>
      </c>
      <c r="AI60" s="87">
        <v>42360000</v>
      </c>
      <c r="AJ60" s="87">
        <v>2146</v>
      </c>
      <c r="AK60" s="87">
        <v>0</v>
      </c>
      <c r="AL60" s="87">
        <v>0</v>
      </c>
      <c r="AM60" s="87">
        <v>5235</v>
      </c>
      <c r="AN60" s="87">
        <v>0</v>
      </c>
      <c r="AO60" s="87">
        <v>0</v>
      </c>
      <c r="AP60" s="27">
        <f t="shared" si="0"/>
        <v>33116</v>
      </c>
      <c r="AQ60" s="27">
        <f t="shared" si="1"/>
        <v>0</v>
      </c>
      <c r="AR60" s="27">
        <v>687630000</v>
      </c>
    </row>
    <row r="61" spans="1:44" ht="15" customHeight="1" x14ac:dyDescent="0.25">
      <c r="A61" s="262" t="s">
        <v>18</v>
      </c>
      <c r="B61" s="263"/>
      <c r="C61" s="264"/>
      <c r="D61" s="265">
        <f>SUM(D5:D60)</f>
        <v>2686</v>
      </c>
      <c r="E61" s="265">
        <f t="shared" ref="E61:AR61" si="2">SUM(E5:E60)</f>
        <v>2386</v>
      </c>
      <c r="F61" s="265">
        <f t="shared" si="2"/>
        <v>311629</v>
      </c>
      <c r="G61" s="265">
        <f t="shared" si="2"/>
        <v>71</v>
      </c>
      <c r="H61" s="265">
        <f t="shared" si="2"/>
        <v>4809000905</v>
      </c>
      <c r="I61" s="265">
        <f t="shared" si="2"/>
        <v>249996</v>
      </c>
      <c r="J61" s="265">
        <f t="shared" si="2"/>
        <v>113</v>
      </c>
      <c r="K61" s="265">
        <f t="shared" si="2"/>
        <v>4099370388</v>
      </c>
      <c r="L61" s="265">
        <f t="shared" si="2"/>
        <v>226539</v>
      </c>
      <c r="M61" s="265">
        <f t="shared" si="2"/>
        <v>168</v>
      </c>
      <c r="N61" s="265">
        <f t="shared" si="2"/>
        <v>3230095562</v>
      </c>
      <c r="O61" s="265">
        <f t="shared" si="2"/>
        <v>244199</v>
      </c>
      <c r="P61" s="265">
        <f t="shared" si="2"/>
        <v>88</v>
      </c>
      <c r="Q61" s="265">
        <f t="shared" si="2"/>
        <v>3922178573</v>
      </c>
      <c r="R61" s="265">
        <f t="shared" si="2"/>
        <v>313052</v>
      </c>
      <c r="S61" s="265">
        <f t="shared" si="2"/>
        <v>186</v>
      </c>
      <c r="T61" s="265">
        <f t="shared" si="2"/>
        <v>4040438800</v>
      </c>
      <c r="U61" s="265">
        <f t="shared" si="2"/>
        <v>400143</v>
      </c>
      <c r="V61" s="265">
        <f t="shared" si="2"/>
        <v>149</v>
      </c>
      <c r="W61" s="265">
        <f t="shared" si="2"/>
        <v>6271151626</v>
      </c>
      <c r="X61" s="265">
        <f t="shared" si="2"/>
        <v>357240</v>
      </c>
      <c r="Y61" s="265">
        <f t="shared" si="2"/>
        <v>292</v>
      </c>
      <c r="Z61" s="265">
        <f t="shared" si="2"/>
        <v>5641323114</v>
      </c>
      <c r="AA61" s="265">
        <f t="shared" si="2"/>
        <v>206373</v>
      </c>
      <c r="AB61" s="265">
        <f t="shared" si="2"/>
        <v>368</v>
      </c>
      <c r="AC61" s="265">
        <f t="shared" si="2"/>
        <v>3111653936</v>
      </c>
      <c r="AD61" s="265">
        <f t="shared" si="2"/>
        <v>250521</v>
      </c>
      <c r="AE61" s="265">
        <f t="shared" si="2"/>
        <v>227</v>
      </c>
      <c r="AF61" s="265">
        <f t="shared" si="2"/>
        <v>3716968664</v>
      </c>
      <c r="AG61" s="265">
        <f t="shared" si="2"/>
        <v>257825</v>
      </c>
      <c r="AH61" s="265">
        <f t="shared" si="2"/>
        <v>245</v>
      </c>
      <c r="AI61" s="265">
        <f t="shared" si="2"/>
        <v>3550096486</v>
      </c>
      <c r="AJ61" s="265">
        <f t="shared" si="2"/>
        <v>262981</v>
      </c>
      <c r="AK61" s="265">
        <f t="shared" si="2"/>
        <v>211</v>
      </c>
      <c r="AL61" s="265">
        <f t="shared" si="2"/>
        <v>4028903612</v>
      </c>
      <c r="AM61" s="265">
        <f t="shared" si="2"/>
        <v>451288</v>
      </c>
      <c r="AN61" s="265">
        <f t="shared" si="2"/>
        <v>226</v>
      </c>
      <c r="AO61" s="265">
        <f t="shared" si="2"/>
        <v>5896693500</v>
      </c>
      <c r="AP61" s="265">
        <f>SUM(AP5:AP60)</f>
        <v>3531786</v>
      </c>
      <c r="AQ61" s="265">
        <f t="shared" si="2"/>
        <v>2344</v>
      </c>
      <c r="AR61" s="265">
        <f t="shared" si="2"/>
        <v>52317875166</v>
      </c>
    </row>
    <row r="62" spans="1:44" ht="15" customHeight="1" x14ac:dyDescent="0.25">
      <c r="A62" s="257" t="s">
        <v>76</v>
      </c>
      <c r="B62" s="259"/>
      <c r="C62" s="258"/>
      <c r="D62" s="266">
        <f>D61</f>
        <v>2686</v>
      </c>
      <c r="E62" s="266">
        <f t="shared" ref="E62:AR62" si="3">E61</f>
        <v>2386</v>
      </c>
      <c r="F62" s="266">
        <f t="shared" si="3"/>
        <v>311629</v>
      </c>
      <c r="G62" s="266">
        <f t="shared" si="3"/>
        <v>71</v>
      </c>
      <c r="H62" s="266">
        <f t="shared" si="3"/>
        <v>4809000905</v>
      </c>
      <c r="I62" s="266">
        <f t="shared" si="3"/>
        <v>249996</v>
      </c>
      <c r="J62" s="266">
        <f t="shared" si="3"/>
        <v>113</v>
      </c>
      <c r="K62" s="266">
        <f t="shared" si="3"/>
        <v>4099370388</v>
      </c>
      <c r="L62" s="266">
        <f t="shared" si="3"/>
        <v>226539</v>
      </c>
      <c r="M62" s="266">
        <f t="shared" si="3"/>
        <v>168</v>
      </c>
      <c r="N62" s="266">
        <f t="shared" si="3"/>
        <v>3230095562</v>
      </c>
      <c r="O62" s="266">
        <f t="shared" si="3"/>
        <v>244199</v>
      </c>
      <c r="P62" s="266">
        <f t="shared" si="3"/>
        <v>88</v>
      </c>
      <c r="Q62" s="266">
        <f t="shared" si="3"/>
        <v>3922178573</v>
      </c>
      <c r="R62" s="266">
        <f t="shared" si="3"/>
        <v>313052</v>
      </c>
      <c r="S62" s="266">
        <f t="shared" si="3"/>
        <v>186</v>
      </c>
      <c r="T62" s="266">
        <f t="shared" si="3"/>
        <v>4040438800</v>
      </c>
      <c r="U62" s="266">
        <f t="shared" si="3"/>
        <v>400143</v>
      </c>
      <c r="V62" s="266">
        <f t="shared" si="3"/>
        <v>149</v>
      </c>
      <c r="W62" s="266">
        <f t="shared" si="3"/>
        <v>6271151626</v>
      </c>
      <c r="X62" s="266">
        <f t="shared" si="3"/>
        <v>357240</v>
      </c>
      <c r="Y62" s="266">
        <f t="shared" si="3"/>
        <v>292</v>
      </c>
      <c r="Z62" s="266">
        <f t="shared" si="3"/>
        <v>5641323114</v>
      </c>
      <c r="AA62" s="266">
        <f t="shared" si="3"/>
        <v>206373</v>
      </c>
      <c r="AB62" s="266">
        <f t="shared" si="3"/>
        <v>368</v>
      </c>
      <c r="AC62" s="266">
        <f t="shared" si="3"/>
        <v>3111653936</v>
      </c>
      <c r="AD62" s="266">
        <f t="shared" si="3"/>
        <v>250521</v>
      </c>
      <c r="AE62" s="266">
        <f t="shared" si="3"/>
        <v>227</v>
      </c>
      <c r="AF62" s="266">
        <f t="shared" si="3"/>
        <v>3716968664</v>
      </c>
      <c r="AG62" s="266">
        <f t="shared" si="3"/>
        <v>257825</v>
      </c>
      <c r="AH62" s="266">
        <f t="shared" si="3"/>
        <v>245</v>
      </c>
      <c r="AI62" s="266">
        <f t="shared" si="3"/>
        <v>3550096486</v>
      </c>
      <c r="AJ62" s="266">
        <f t="shared" si="3"/>
        <v>262981</v>
      </c>
      <c r="AK62" s="266">
        <f t="shared" si="3"/>
        <v>211</v>
      </c>
      <c r="AL62" s="266">
        <f t="shared" si="3"/>
        <v>4028903612</v>
      </c>
      <c r="AM62" s="266">
        <f t="shared" si="3"/>
        <v>451288</v>
      </c>
      <c r="AN62" s="266">
        <f t="shared" si="3"/>
        <v>226</v>
      </c>
      <c r="AO62" s="266">
        <f t="shared" si="3"/>
        <v>5896693500</v>
      </c>
      <c r="AP62" s="266">
        <f>F62+I62+L62+O62+R62+U62+X62+AA62+AD62+AG62+AJ62+AM62</f>
        <v>3531786</v>
      </c>
      <c r="AQ62" s="266">
        <f>G62+J62+M62+P62+S62+V62+Y62+AB62+AE62+AH62+AK62+AN62</f>
        <v>2344</v>
      </c>
      <c r="AR62" s="266">
        <f t="shared" si="3"/>
        <v>52317875166</v>
      </c>
    </row>
  </sheetData>
  <mergeCells count="21">
    <mergeCell ref="A1:AR1"/>
    <mergeCell ref="O2:Q2"/>
    <mergeCell ref="R2:T2"/>
    <mergeCell ref="U2:W2"/>
    <mergeCell ref="X2:Z2"/>
    <mergeCell ref="AP2:AR2"/>
    <mergeCell ref="B4:N4"/>
    <mergeCell ref="A61:C61"/>
    <mergeCell ref="A62:C62"/>
    <mergeCell ref="AA2:AC2"/>
    <mergeCell ref="AD2:AF2"/>
    <mergeCell ref="AG2:AI2"/>
    <mergeCell ref="AJ2:AL2"/>
    <mergeCell ref="AM2:AO2"/>
    <mergeCell ref="A2:A3"/>
    <mergeCell ref="B2:B3"/>
    <mergeCell ref="C2:C3"/>
    <mergeCell ref="D2:E2"/>
    <mergeCell ref="F2:H2"/>
    <mergeCell ref="I2:K2"/>
    <mergeCell ref="L2:N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7" workbookViewId="0">
      <selection activeCell="K19" sqref="K19"/>
    </sheetView>
  </sheetViews>
  <sheetFormatPr defaultRowHeight="15" x14ac:dyDescent="0.25"/>
  <cols>
    <col min="1" max="1" width="3.85546875" customWidth="1"/>
    <col min="2" max="2" width="25.28515625" customWidth="1"/>
    <col min="3" max="3" width="17.140625" customWidth="1"/>
    <col min="4" max="4" width="15.5703125" customWidth="1"/>
    <col min="5" max="5" width="15.85546875" customWidth="1"/>
    <col min="6" max="6" width="5.42578125" customWidth="1"/>
    <col min="7" max="7" width="8.28515625" customWidth="1"/>
    <col min="8" max="8" width="8.85546875" bestFit="1" customWidth="1"/>
    <col min="9" max="9" width="10.42578125" customWidth="1"/>
    <col min="10" max="10" width="5.28515625" customWidth="1"/>
    <col min="11" max="11" width="6.140625" customWidth="1"/>
    <col min="12" max="12" width="8.85546875" customWidth="1"/>
    <col min="13" max="13" width="6.28515625" customWidth="1"/>
    <col min="14" max="14" width="3.42578125" customWidth="1"/>
    <col min="15" max="15" width="4.5703125" customWidth="1"/>
    <col min="16" max="16" width="5.140625" customWidth="1"/>
    <col min="17" max="23" width="5.7109375" customWidth="1"/>
    <col min="24" max="24" width="9.140625" customWidth="1"/>
    <col min="25" max="26" width="5.7109375" customWidth="1"/>
    <col min="27" max="27" width="10" customWidth="1"/>
    <col min="28" max="29" width="5.7109375" customWidth="1"/>
    <col min="30" max="30" width="10.140625" customWidth="1"/>
    <col min="31" max="35" width="5.7109375" customWidth="1"/>
    <col min="36" max="36" width="11.140625" customWidth="1"/>
    <col min="37" max="38" width="5.7109375" customWidth="1"/>
    <col min="39" max="39" width="11.28515625" customWidth="1"/>
    <col min="40" max="41" width="5.7109375" customWidth="1"/>
    <col min="42" max="42" width="9.5703125" customWidth="1"/>
    <col min="43" max="43" width="7" customWidth="1"/>
    <col min="44" max="44" width="5.140625" customWidth="1"/>
    <col min="45" max="45" width="10.855468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9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45" x14ac:dyDescent="0.25">
      <c r="A6" s="6">
        <v>1</v>
      </c>
      <c r="B6" s="7"/>
      <c r="C6" s="7" t="s">
        <v>24</v>
      </c>
      <c r="D6" s="7" t="s">
        <v>25</v>
      </c>
      <c r="E6" s="77">
        <v>5</v>
      </c>
      <c r="F6" s="77">
        <v>1</v>
      </c>
      <c r="G6" s="27">
        <v>13060</v>
      </c>
      <c r="H6" s="27">
        <v>0</v>
      </c>
      <c r="I6" s="27">
        <v>0</v>
      </c>
      <c r="J6" s="27">
        <v>410</v>
      </c>
      <c r="K6" s="27">
        <v>0</v>
      </c>
      <c r="L6" s="27">
        <v>8200000</v>
      </c>
      <c r="M6" s="27">
        <v>306</v>
      </c>
      <c r="N6" s="27">
        <v>0</v>
      </c>
      <c r="O6" s="27">
        <v>6120000</v>
      </c>
      <c r="P6" s="27">
        <v>597</v>
      </c>
      <c r="Q6" s="27">
        <v>0</v>
      </c>
      <c r="R6" s="27">
        <v>11940000</v>
      </c>
      <c r="S6" s="27">
        <v>576</v>
      </c>
      <c r="T6" s="27">
        <v>0</v>
      </c>
      <c r="U6" s="27">
        <v>11520000</v>
      </c>
      <c r="V6" s="27">
        <v>662</v>
      </c>
      <c r="W6" s="27">
        <v>0</v>
      </c>
      <c r="X6" s="27">
        <v>13240000</v>
      </c>
      <c r="Y6" s="27">
        <v>640</v>
      </c>
      <c r="Z6" s="27">
        <v>0</v>
      </c>
      <c r="AA6" s="27">
        <v>12800000</v>
      </c>
      <c r="AB6" s="27">
        <v>353</v>
      </c>
      <c r="AC6" s="27">
        <v>0</v>
      </c>
      <c r="AD6" s="27">
        <v>0</v>
      </c>
      <c r="AE6" s="27">
        <v>505</v>
      </c>
      <c r="AF6" s="27">
        <v>0</v>
      </c>
      <c r="AG6" s="27">
        <v>0</v>
      </c>
      <c r="AH6" s="27">
        <v>396</v>
      </c>
      <c r="AI6" s="27">
        <v>0</v>
      </c>
      <c r="AJ6" s="27">
        <v>0</v>
      </c>
      <c r="AK6" s="27">
        <v>312</v>
      </c>
      <c r="AL6" s="27">
        <v>0</v>
      </c>
      <c r="AM6" s="27">
        <v>0</v>
      </c>
      <c r="AN6" s="27">
        <v>415</v>
      </c>
      <c r="AO6" s="27">
        <v>0</v>
      </c>
      <c r="AP6" s="27">
        <v>0</v>
      </c>
      <c r="AQ6" s="9">
        <f>G6+J6+M6+P6+S6+V6+Y6+AB6+AE6+AH6+AK6+AN6</f>
        <v>18232</v>
      </c>
      <c r="AR6" s="10">
        <f>H6+K6+N6+Q6+T6+W6+Z6+AC6+AF6+AI6+AL6+AO6</f>
        <v>0</v>
      </c>
      <c r="AS6" s="10">
        <f>I6+L6+O6+R6+U6+X6+AA6+AD6+AG6+AJ6+AM6+AP6</f>
        <v>63820000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0">SUM(E6:E6)</f>
        <v>5</v>
      </c>
      <c r="F7" s="9">
        <f t="shared" si="0"/>
        <v>1</v>
      </c>
      <c r="G7" s="9">
        <f t="shared" si="0"/>
        <v>13060</v>
      </c>
      <c r="H7" s="9">
        <f t="shared" si="0"/>
        <v>0</v>
      </c>
      <c r="I7" s="9">
        <f t="shared" si="0"/>
        <v>0</v>
      </c>
      <c r="J7" s="9">
        <f t="shared" si="0"/>
        <v>410</v>
      </c>
      <c r="K7" s="9">
        <f t="shared" si="0"/>
        <v>0</v>
      </c>
      <c r="L7" s="9">
        <f t="shared" si="0"/>
        <v>8200000</v>
      </c>
      <c r="M7" s="9">
        <f t="shared" si="0"/>
        <v>306</v>
      </c>
      <c r="N7" s="9">
        <f t="shared" si="0"/>
        <v>0</v>
      </c>
      <c r="O7" s="9">
        <f t="shared" si="0"/>
        <v>6120000</v>
      </c>
      <c r="P7" s="9">
        <f t="shared" si="0"/>
        <v>597</v>
      </c>
      <c r="Q7" s="9">
        <f t="shared" si="0"/>
        <v>0</v>
      </c>
      <c r="R7" s="9">
        <f t="shared" si="0"/>
        <v>11940000</v>
      </c>
      <c r="S7" s="9">
        <f t="shared" si="0"/>
        <v>576</v>
      </c>
      <c r="T7" s="9">
        <f t="shared" si="0"/>
        <v>0</v>
      </c>
      <c r="U7" s="9">
        <f t="shared" si="0"/>
        <v>11520000</v>
      </c>
      <c r="V7" s="9">
        <f t="shared" si="0"/>
        <v>662</v>
      </c>
      <c r="W7" s="9">
        <f t="shared" si="0"/>
        <v>0</v>
      </c>
      <c r="X7" s="9">
        <f t="shared" si="0"/>
        <v>13240000</v>
      </c>
      <c r="Y7" s="9">
        <f t="shared" si="0"/>
        <v>640</v>
      </c>
      <c r="Z7" s="9">
        <f t="shared" si="0"/>
        <v>0</v>
      </c>
      <c r="AA7" s="9">
        <f t="shared" si="0"/>
        <v>12800000</v>
      </c>
      <c r="AB7" s="9">
        <f t="shared" si="0"/>
        <v>353</v>
      </c>
      <c r="AC7" s="9">
        <f t="shared" si="0"/>
        <v>0</v>
      </c>
      <c r="AD7" s="9">
        <f t="shared" si="0"/>
        <v>0</v>
      </c>
      <c r="AE7" s="9">
        <f t="shared" si="0"/>
        <v>505</v>
      </c>
      <c r="AF7" s="9">
        <f t="shared" si="0"/>
        <v>0</v>
      </c>
      <c r="AG7" s="9">
        <f t="shared" si="0"/>
        <v>0</v>
      </c>
      <c r="AH7" s="9">
        <f t="shared" si="0"/>
        <v>396</v>
      </c>
      <c r="AI7" s="9">
        <f t="shared" si="0"/>
        <v>0</v>
      </c>
      <c r="AJ7" s="9">
        <f t="shared" si="0"/>
        <v>0</v>
      </c>
      <c r="AK7" s="9">
        <f t="shared" si="0"/>
        <v>312</v>
      </c>
      <c r="AL7" s="9">
        <f t="shared" si="0"/>
        <v>0</v>
      </c>
      <c r="AM7" s="9">
        <f t="shared" si="0"/>
        <v>0</v>
      </c>
      <c r="AN7" s="9">
        <f t="shared" si="0"/>
        <v>415</v>
      </c>
      <c r="AO7" s="9">
        <f t="shared" si="0"/>
        <v>0</v>
      </c>
      <c r="AP7" s="9">
        <f t="shared" si="0"/>
        <v>0</v>
      </c>
      <c r="AQ7" s="9">
        <f t="shared" si="0"/>
        <v>18232</v>
      </c>
      <c r="AR7" s="9">
        <f t="shared" si="0"/>
        <v>0</v>
      </c>
      <c r="AS7" s="9">
        <f t="shared" si="0"/>
        <v>63820000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</v>
      </c>
      <c r="F8" s="9">
        <f>F7</f>
        <v>1</v>
      </c>
      <c r="G8" s="9">
        <f t="shared" ref="G8:AS8" si="1">G7</f>
        <v>13060</v>
      </c>
      <c r="H8" s="9">
        <f t="shared" si="1"/>
        <v>0</v>
      </c>
      <c r="I8" s="9">
        <f t="shared" si="1"/>
        <v>0</v>
      </c>
      <c r="J8" s="9">
        <f t="shared" si="1"/>
        <v>410</v>
      </c>
      <c r="K8" s="9">
        <f t="shared" si="1"/>
        <v>0</v>
      </c>
      <c r="L8" s="9">
        <f t="shared" si="1"/>
        <v>8200000</v>
      </c>
      <c r="M8" s="9">
        <f t="shared" si="1"/>
        <v>306</v>
      </c>
      <c r="N8" s="9">
        <f t="shared" si="1"/>
        <v>0</v>
      </c>
      <c r="O8" s="9">
        <f t="shared" si="1"/>
        <v>6120000</v>
      </c>
      <c r="P8" s="9">
        <f t="shared" si="1"/>
        <v>597</v>
      </c>
      <c r="Q8" s="9">
        <f t="shared" si="1"/>
        <v>0</v>
      </c>
      <c r="R8" s="9">
        <f t="shared" si="1"/>
        <v>11940000</v>
      </c>
      <c r="S8" s="9">
        <f t="shared" si="1"/>
        <v>576</v>
      </c>
      <c r="T8" s="9">
        <f t="shared" si="1"/>
        <v>0</v>
      </c>
      <c r="U8" s="9">
        <f t="shared" si="1"/>
        <v>11520000</v>
      </c>
      <c r="V8" s="9">
        <f t="shared" si="1"/>
        <v>662</v>
      </c>
      <c r="W8" s="9">
        <f t="shared" si="1"/>
        <v>0</v>
      </c>
      <c r="X8" s="9">
        <f t="shared" si="1"/>
        <v>13240000</v>
      </c>
      <c r="Y8" s="9">
        <f t="shared" si="1"/>
        <v>640</v>
      </c>
      <c r="Z8" s="9">
        <f t="shared" si="1"/>
        <v>0</v>
      </c>
      <c r="AA8" s="9">
        <f t="shared" si="1"/>
        <v>12800000</v>
      </c>
      <c r="AB8" s="9">
        <f t="shared" si="1"/>
        <v>353</v>
      </c>
      <c r="AC8" s="9">
        <f t="shared" si="1"/>
        <v>0</v>
      </c>
      <c r="AD8" s="9">
        <f t="shared" si="1"/>
        <v>0</v>
      </c>
      <c r="AE8" s="9">
        <f t="shared" si="1"/>
        <v>505</v>
      </c>
      <c r="AF8" s="9">
        <f t="shared" si="1"/>
        <v>0</v>
      </c>
      <c r="AG8" s="9">
        <f t="shared" si="1"/>
        <v>0</v>
      </c>
      <c r="AH8" s="9">
        <f t="shared" si="1"/>
        <v>396</v>
      </c>
      <c r="AI8" s="9">
        <f t="shared" si="1"/>
        <v>0</v>
      </c>
      <c r="AJ8" s="9">
        <f t="shared" si="1"/>
        <v>0</v>
      </c>
      <c r="AK8" s="9">
        <f t="shared" si="1"/>
        <v>312</v>
      </c>
      <c r="AL8" s="9">
        <f t="shared" si="1"/>
        <v>0</v>
      </c>
      <c r="AM8" s="9">
        <f t="shared" si="1"/>
        <v>0</v>
      </c>
      <c r="AN8" s="9">
        <f t="shared" si="1"/>
        <v>415</v>
      </c>
      <c r="AO8" s="9">
        <f t="shared" si="1"/>
        <v>0</v>
      </c>
      <c r="AP8" s="9">
        <f t="shared" si="1"/>
        <v>0</v>
      </c>
      <c r="AQ8" s="9">
        <f t="shared" si="1"/>
        <v>18232</v>
      </c>
      <c r="AR8" s="9">
        <f t="shared" si="1"/>
        <v>0</v>
      </c>
      <c r="AS8" s="9">
        <f t="shared" si="1"/>
        <v>63820000</v>
      </c>
    </row>
    <row r="9" spans="1:45" ht="9" customHeight="1" x14ac:dyDescent="0.25"/>
    <row r="10" spans="1:45" s="22" customFormat="1" x14ac:dyDescent="0.25">
      <c r="A10" s="144" t="s">
        <v>96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1" customFormat="1" ht="23.2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s="15" customFormat="1" x14ac:dyDescent="0.25">
      <c r="A13" s="73">
        <v>1</v>
      </c>
      <c r="B13" s="74" t="s">
        <v>83</v>
      </c>
      <c r="C13" s="75">
        <f>G6</f>
        <v>13060</v>
      </c>
      <c r="D13" s="73">
        <v>0</v>
      </c>
      <c r="E13" s="76">
        <f>C13+D13</f>
        <v>13060</v>
      </c>
    </row>
    <row r="14" spans="1:45" s="15" customFormat="1" x14ac:dyDescent="0.25">
      <c r="A14" s="73">
        <v>2</v>
      </c>
      <c r="B14" s="74" t="s">
        <v>84</v>
      </c>
      <c r="C14" s="73">
        <f>J6</f>
        <v>410</v>
      </c>
      <c r="D14" s="73">
        <v>0</v>
      </c>
      <c r="E14" s="76">
        <f t="shared" ref="E14:E24" si="2">C14+D14</f>
        <v>410</v>
      </c>
    </row>
    <row r="15" spans="1:45" s="15" customFormat="1" x14ac:dyDescent="0.25">
      <c r="A15" s="73">
        <v>3</v>
      </c>
      <c r="B15" s="74" t="s">
        <v>85</v>
      </c>
      <c r="C15" s="73">
        <f>M6</f>
        <v>306</v>
      </c>
      <c r="D15" s="73">
        <v>0</v>
      </c>
      <c r="E15" s="76">
        <f t="shared" si="2"/>
        <v>306</v>
      </c>
    </row>
    <row r="16" spans="1:45" s="15" customFormat="1" x14ac:dyDescent="0.25">
      <c r="A16" s="73">
        <v>4</v>
      </c>
      <c r="B16" s="74" t="s">
        <v>86</v>
      </c>
      <c r="C16" s="73">
        <f>P6</f>
        <v>597</v>
      </c>
      <c r="D16" s="73">
        <v>0</v>
      </c>
      <c r="E16" s="76">
        <f t="shared" si="2"/>
        <v>597</v>
      </c>
    </row>
    <row r="17" spans="1:5" s="15" customFormat="1" x14ac:dyDescent="0.25">
      <c r="A17" s="73">
        <v>5</v>
      </c>
      <c r="B17" s="74" t="s">
        <v>87</v>
      </c>
      <c r="C17" s="76">
        <f>S6</f>
        <v>576</v>
      </c>
      <c r="D17" s="73">
        <v>0</v>
      </c>
      <c r="E17" s="76">
        <f t="shared" si="2"/>
        <v>576</v>
      </c>
    </row>
    <row r="18" spans="1:5" s="15" customFormat="1" x14ac:dyDescent="0.25">
      <c r="A18" s="73">
        <v>6</v>
      </c>
      <c r="B18" s="74" t="s">
        <v>88</v>
      </c>
      <c r="C18" s="73">
        <f>V6</f>
        <v>662</v>
      </c>
      <c r="D18" s="73">
        <v>0</v>
      </c>
      <c r="E18" s="76">
        <f t="shared" si="2"/>
        <v>662</v>
      </c>
    </row>
    <row r="19" spans="1:5" s="15" customFormat="1" x14ac:dyDescent="0.25">
      <c r="A19" s="73">
        <v>7</v>
      </c>
      <c r="B19" s="74" t="s">
        <v>89</v>
      </c>
      <c r="C19" s="73">
        <f>Y6</f>
        <v>640</v>
      </c>
      <c r="D19" s="73">
        <v>0</v>
      </c>
      <c r="E19" s="76">
        <f t="shared" si="2"/>
        <v>640</v>
      </c>
    </row>
    <row r="20" spans="1:5" s="15" customFormat="1" x14ac:dyDescent="0.25">
      <c r="A20" s="73">
        <v>8</v>
      </c>
      <c r="B20" s="74" t="s">
        <v>90</v>
      </c>
      <c r="C20" s="73">
        <f>AB6</f>
        <v>353</v>
      </c>
      <c r="D20" s="73">
        <v>0</v>
      </c>
      <c r="E20" s="76">
        <f t="shared" si="2"/>
        <v>353</v>
      </c>
    </row>
    <row r="21" spans="1:5" s="15" customFormat="1" x14ac:dyDescent="0.25">
      <c r="A21" s="73">
        <v>9</v>
      </c>
      <c r="B21" s="74" t="s">
        <v>91</v>
      </c>
      <c r="C21" s="73">
        <f>AE6</f>
        <v>505</v>
      </c>
      <c r="D21" s="73">
        <v>0</v>
      </c>
      <c r="E21" s="76">
        <f t="shared" si="2"/>
        <v>505</v>
      </c>
    </row>
    <row r="22" spans="1:5" s="15" customFormat="1" x14ac:dyDescent="0.25">
      <c r="A22" s="73">
        <v>10</v>
      </c>
      <c r="B22" s="74" t="s">
        <v>92</v>
      </c>
      <c r="C22" s="73">
        <f>AH6</f>
        <v>396</v>
      </c>
      <c r="D22" s="73">
        <v>0</v>
      </c>
      <c r="E22" s="76">
        <f t="shared" si="2"/>
        <v>396</v>
      </c>
    </row>
    <row r="23" spans="1:5" s="15" customFormat="1" x14ac:dyDescent="0.25">
      <c r="A23" s="73">
        <v>11</v>
      </c>
      <c r="B23" s="74" t="s">
        <v>93</v>
      </c>
      <c r="C23" s="73">
        <f>AK6</f>
        <v>312</v>
      </c>
      <c r="D23" s="73">
        <v>0</v>
      </c>
      <c r="E23" s="76">
        <f t="shared" si="2"/>
        <v>312</v>
      </c>
    </row>
    <row r="24" spans="1:5" s="15" customFormat="1" x14ac:dyDescent="0.25">
      <c r="A24" s="73">
        <v>12</v>
      </c>
      <c r="B24" s="74" t="s">
        <v>94</v>
      </c>
      <c r="C24" s="73">
        <f>AN6</f>
        <v>415</v>
      </c>
      <c r="D24" s="73">
        <f>AO6</f>
        <v>0</v>
      </c>
      <c r="E24" s="76">
        <f t="shared" si="2"/>
        <v>415</v>
      </c>
    </row>
    <row r="25" spans="1:5" s="21" customFormat="1" ht="20.25" customHeight="1" x14ac:dyDescent="0.25">
      <c r="A25" s="145" t="s">
        <v>76</v>
      </c>
      <c r="B25" s="146"/>
      <c r="C25" s="24">
        <f>SUM(C13:C24)</f>
        <v>18232</v>
      </c>
      <c r="D25" s="24">
        <f t="shared" ref="D25:E25" si="3">SUM(D13:D24)</f>
        <v>0</v>
      </c>
      <c r="E25" s="24">
        <f t="shared" si="3"/>
        <v>18232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7"/>
  <sheetViews>
    <sheetView topLeftCell="A7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5.42578125" customWidth="1"/>
    <col min="4" max="4" width="21.85546875" customWidth="1"/>
    <col min="5" max="5" width="17.8554687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2</v>
      </c>
      <c r="B6" s="7"/>
      <c r="C6" s="7" t="s">
        <v>24</v>
      </c>
      <c r="D6" s="7" t="s">
        <v>26</v>
      </c>
      <c r="E6" s="77">
        <v>49</v>
      </c>
      <c r="F6" s="77">
        <v>21</v>
      </c>
      <c r="G6" s="87">
        <v>3359</v>
      </c>
      <c r="H6" s="87">
        <v>0</v>
      </c>
      <c r="I6" s="87">
        <v>0</v>
      </c>
      <c r="J6" s="87">
        <v>2223</v>
      </c>
      <c r="K6" s="87">
        <v>0</v>
      </c>
      <c r="L6" s="87">
        <v>0</v>
      </c>
      <c r="M6" s="87">
        <v>1959</v>
      </c>
      <c r="N6" s="87">
        <v>0</v>
      </c>
      <c r="O6" s="87">
        <v>0</v>
      </c>
      <c r="P6" s="87">
        <v>3397</v>
      </c>
      <c r="Q6" s="87">
        <v>0</v>
      </c>
      <c r="R6" s="87">
        <v>0</v>
      </c>
      <c r="S6" s="87">
        <v>15793</v>
      </c>
      <c r="T6" s="87">
        <v>0</v>
      </c>
      <c r="U6" s="87">
        <v>0</v>
      </c>
      <c r="V6" s="87">
        <v>2832</v>
      </c>
      <c r="W6" s="87">
        <v>0</v>
      </c>
      <c r="X6" s="87">
        <v>67418000</v>
      </c>
      <c r="Y6" s="87">
        <v>3074</v>
      </c>
      <c r="Z6" s="87">
        <v>0</v>
      </c>
      <c r="AA6" s="87">
        <v>65545000</v>
      </c>
      <c r="AB6" s="87">
        <v>2230</v>
      </c>
      <c r="AC6" s="87">
        <v>0</v>
      </c>
      <c r="AD6" s="87">
        <v>47764000</v>
      </c>
      <c r="AE6" s="87">
        <v>2600</v>
      </c>
      <c r="AF6" s="87">
        <v>0</v>
      </c>
      <c r="AG6" s="87">
        <v>55660000</v>
      </c>
      <c r="AH6" s="87">
        <v>2310</v>
      </c>
      <c r="AI6" s="87">
        <v>0</v>
      </c>
      <c r="AJ6" s="87">
        <v>49400000</v>
      </c>
      <c r="AK6" s="87">
        <v>1988</v>
      </c>
      <c r="AL6" s="87">
        <v>0</v>
      </c>
      <c r="AM6" s="87">
        <v>42544000</v>
      </c>
      <c r="AN6" s="87">
        <v>3846</v>
      </c>
      <c r="AO6" s="87">
        <v>0</v>
      </c>
      <c r="AP6" s="87">
        <v>82118000</v>
      </c>
      <c r="AQ6" s="9">
        <f>G6+J6+M6+P6+S6+V6+Y6+AB6+AE6+AH6+AK6+AN6</f>
        <v>45611</v>
      </c>
      <c r="AR6" s="10">
        <f t="shared" ref="AR6:AS6" si="0">H6+K6+N6+Q6+T6+W6+Z6+AC6+AF6+AI6+AL6+AO6</f>
        <v>0</v>
      </c>
      <c r="AS6" s="10">
        <f t="shared" si="0"/>
        <v>410449000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49</v>
      </c>
      <c r="F7" s="9">
        <f t="shared" si="1"/>
        <v>21</v>
      </c>
      <c r="G7" s="9">
        <f t="shared" si="1"/>
        <v>3359</v>
      </c>
      <c r="H7" s="9">
        <f t="shared" si="1"/>
        <v>0</v>
      </c>
      <c r="I7" s="9">
        <f t="shared" si="1"/>
        <v>0</v>
      </c>
      <c r="J7" s="9">
        <f t="shared" si="1"/>
        <v>2223</v>
      </c>
      <c r="K7" s="9">
        <f t="shared" si="1"/>
        <v>0</v>
      </c>
      <c r="L7" s="9">
        <f t="shared" si="1"/>
        <v>0</v>
      </c>
      <c r="M7" s="9">
        <f t="shared" si="1"/>
        <v>1959</v>
      </c>
      <c r="N7" s="9">
        <f t="shared" si="1"/>
        <v>0</v>
      </c>
      <c r="O7" s="9">
        <f t="shared" si="1"/>
        <v>0</v>
      </c>
      <c r="P7" s="9">
        <f t="shared" si="1"/>
        <v>3397</v>
      </c>
      <c r="Q7" s="9">
        <f t="shared" si="1"/>
        <v>0</v>
      </c>
      <c r="R7" s="9">
        <f t="shared" si="1"/>
        <v>0</v>
      </c>
      <c r="S7" s="9">
        <f t="shared" si="1"/>
        <v>15793</v>
      </c>
      <c r="T7" s="9">
        <f t="shared" si="1"/>
        <v>0</v>
      </c>
      <c r="U7" s="9">
        <f t="shared" si="1"/>
        <v>0</v>
      </c>
      <c r="V7" s="9">
        <f t="shared" si="1"/>
        <v>2832</v>
      </c>
      <c r="W7" s="9">
        <f t="shared" si="1"/>
        <v>0</v>
      </c>
      <c r="X7" s="9">
        <f t="shared" si="1"/>
        <v>67418000</v>
      </c>
      <c r="Y7" s="9">
        <f t="shared" si="1"/>
        <v>3074</v>
      </c>
      <c r="Z7" s="9">
        <f t="shared" si="1"/>
        <v>0</v>
      </c>
      <c r="AA7" s="9">
        <f t="shared" si="1"/>
        <v>65545000</v>
      </c>
      <c r="AB7" s="9">
        <f t="shared" si="1"/>
        <v>2230</v>
      </c>
      <c r="AC7" s="9">
        <f t="shared" si="1"/>
        <v>0</v>
      </c>
      <c r="AD7" s="9">
        <f t="shared" si="1"/>
        <v>47764000</v>
      </c>
      <c r="AE7" s="9">
        <f t="shared" si="1"/>
        <v>2600</v>
      </c>
      <c r="AF7" s="9">
        <f t="shared" si="1"/>
        <v>0</v>
      </c>
      <c r="AG7" s="9">
        <f t="shared" si="1"/>
        <v>55660000</v>
      </c>
      <c r="AH7" s="9">
        <f t="shared" si="1"/>
        <v>2310</v>
      </c>
      <c r="AI7" s="9">
        <f t="shared" si="1"/>
        <v>0</v>
      </c>
      <c r="AJ7" s="9">
        <f t="shared" si="1"/>
        <v>49400000</v>
      </c>
      <c r="AK7" s="9">
        <f t="shared" si="1"/>
        <v>1988</v>
      </c>
      <c r="AL7" s="9">
        <f t="shared" si="1"/>
        <v>0</v>
      </c>
      <c r="AM7" s="9">
        <f t="shared" si="1"/>
        <v>42544000</v>
      </c>
      <c r="AN7" s="9">
        <f t="shared" si="1"/>
        <v>3846</v>
      </c>
      <c r="AO7" s="9">
        <f t="shared" si="1"/>
        <v>0</v>
      </c>
      <c r="AP7" s="9">
        <f t="shared" si="1"/>
        <v>82118000</v>
      </c>
      <c r="AQ7" s="9">
        <f t="shared" si="1"/>
        <v>45611</v>
      </c>
      <c r="AR7" s="9">
        <f t="shared" si="1"/>
        <v>0</v>
      </c>
      <c r="AS7" s="9">
        <f t="shared" si="1"/>
        <v>410449000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49</v>
      </c>
      <c r="F8" s="9">
        <f>F7</f>
        <v>21</v>
      </c>
      <c r="G8" s="9">
        <f t="shared" ref="G8:AS8" si="2">G7</f>
        <v>3359</v>
      </c>
      <c r="H8" s="9">
        <f t="shared" si="2"/>
        <v>0</v>
      </c>
      <c r="I8" s="9">
        <f t="shared" si="2"/>
        <v>0</v>
      </c>
      <c r="J8" s="9">
        <f t="shared" si="2"/>
        <v>2223</v>
      </c>
      <c r="K8" s="9">
        <f t="shared" si="2"/>
        <v>0</v>
      </c>
      <c r="L8" s="9">
        <f t="shared" si="2"/>
        <v>0</v>
      </c>
      <c r="M8" s="9">
        <f t="shared" si="2"/>
        <v>1959</v>
      </c>
      <c r="N8" s="9">
        <f t="shared" si="2"/>
        <v>0</v>
      </c>
      <c r="O8" s="9">
        <f t="shared" si="2"/>
        <v>0</v>
      </c>
      <c r="P8" s="9">
        <f t="shared" si="2"/>
        <v>3397</v>
      </c>
      <c r="Q8" s="9">
        <f t="shared" si="2"/>
        <v>0</v>
      </c>
      <c r="R8" s="9">
        <f t="shared" si="2"/>
        <v>0</v>
      </c>
      <c r="S8" s="9">
        <f t="shared" si="2"/>
        <v>15793</v>
      </c>
      <c r="T8" s="9">
        <f t="shared" si="2"/>
        <v>0</v>
      </c>
      <c r="U8" s="9">
        <f t="shared" si="2"/>
        <v>0</v>
      </c>
      <c r="V8" s="9">
        <f t="shared" si="2"/>
        <v>2832</v>
      </c>
      <c r="W8" s="9">
        <f t="shared" si="2"/>
        <v>0</v>
      </c>
      <c r="X8" s="9">
        <f t="shared" si="2"/>
        <v>67418000</v>
      </c>
      <c r="Y8" s="9">
        <f t="shared" si="2"/>
        <v>3074</v>
      </c>
      <c r="Z8" s="9">
        <f t="shared" si="2"/>
        <v>0</v>
      </c>
      <c r="AA8" s="9">
        <f t="shared" si="2"/>
        <v>65545000</v>
      </c>
      <c r="AB8" s="9">
        <f t="shared" si="2"/>
        <v>2230</v>
      </c>
      <c r="AC8" s="9">
        <f t="shared" si="2"/>
        <v>0</v>
      </c>
      <c r="AD8" s="9">
        <f t="shared" si="2"/>
        <v>47764000</v>
      </c>
      <c r="AE8" s="9">
        <f t="shared" si="2"/>
        <v>2600</v>
      </c>
      <c r="AF8" s="9">
        <f t="shared" si="2"/>
        <v>0</v>
      </c>
      <c r="AG8" s="9">
        <f t="shared" si="2"/>
        <v>55660000</v>
      </c>
      <c r="AH8" s="9">
        <f t="shared" si="2"/>
        <v>2310</v>
      </c>
      <c r="AI8" s="9">
        <f t="shared" si="2"/>
        <v>0</v>
      </c>
      <c r="AJ8" s="9">
        <f t="shared" si="2"/>
        <v>49400000</v>
      </c>
      <c r="AK8" s="9">
        <f t="shared" si="2"/>
        <v>1988</v>
      </c>
      <c r="AL8" s="9">
        <f t="shared" si="2"/>
        <v>0</v>
      </c>
      <c r="AM8" s="9">
        <f t="shared" si="2"/>
        <v>42544000</v>
      </c>
      <c r="AN8" s="9">
        <f t="shared" si="2"/>
        <v>3846</v>
      </c>
      <c r="AO8" s="9">
        <f t="shared" si="2"/>
        <v>0</v>
      </c>
      <c r="AP8" s="9">
        <f t="shared" si="2"/>
        <v>82118000</v>
      </c>
      <c r="AQ8" s="9">
        <f t="shared" si="2"/>
        <v>45611</v>
      </c>
      <c r="AR8" s="9">
        <f t="shared" si="2"/>
        <v>0</v>
      </c>
      <c r="AS8" s="9">
        <f t="shared" si="2"/>
        <v>410449000</v>
      </c>
    </row>
    <row r="9" spans="1:45" ht="9" customHeight="1" x14ac:dyDescent="0.25"/>
    <row r="10" spans="1:45" ht="6" customHeight="1" x14ac:dyDescent="0.25"/>
    <row r="12" spans="1:45" s="22" customFormat="1" x14ac:dyDescent="0.25">
      <c r="A12" s="144" t="s">
        <v>163</v>
      </c>
      <c r="B12" s="144"/>
      <c r="C12" s="144"/>
      <c r="D12" s="144"/>
      <c r="E12" s="144"/>
    </row>
    <row r="13" spans="1:45" s="22" customFormat="1" x14ac:dyDescent="0.25">
      <c r="A13" s="25"/>
      <c r="B13" s="25"/>
      <c r="C13" s="25"/>
      <c r="D13" s="25"/>
      <c r="E13" s="25"/>
    </row>
    <row r="14" spans="1:45" s="22" customFormat="1" ht="23.25" customHeight="1" x14ac:dyDescent="0.25">
      <c r="A14" s="23" t="s">
        <v>95</v>
      </c>
      <c r="B14" s="23" t="s">
        <v>82</v>
      </c>
      <c r="C14" s="23" t="s">
        <v>79</v>
      </c>
      <c r="D14" s="23" t="s">
        <v>80</v>
      </c>
      <c r="E14" s="23" t="s">
        <v>81</v>
      </c>
    </row>
    <row r="15" spans="1:45" x14ac:dyDescent="0.25">
      <c r="A15" s="73">
        <v>1</v>
      </c>
      <c r="B15" s="74" t="s">
        <v>83</v>
      </c>
      <c r="C15" s="76">
        <f>G6</f>
        <v>3359</v>
      </c>
      <c r="D15" s="76">
        <v>0</v>
      </c>
      <c r="E15" s="76">
        <f>C15+D15</f>
        <v>3359</v>
      </c>
    </row>
    <row r="16" spans="1:45" x14ac:dyDescent="0.25">
      <c r="A16" s="73">
        <v>2</v>
      </c>
      <c r="B16" s="74" t="s">
        <v>84</v>
      </c>
      <c r="C16" s="76">
        <f>J6</f>
        <v>2223</v>
      </c>
      <c r="D16" s="76">
        <v>0</v>
      </c>
      <c r="E16" s="76">
        <f t="shared" ref="E16:E26" si="3">C16+D16</f>
        <v>2223</v>
      </c>
    </row>
    <row r="17" spans="1:5" x14ac:dyDescent="0.25">
      <c r="A17" s="73">
        <v>3</v>
      </c>
      <c r="B17" s="74" t="s">
        <v>85</v>
      </c>
      <c r="C17" s="76">
        <f>M6</f>
        <v>1959</v>
      </c>
      <c r="D17" s="76">
        <v>0</v>
      </c>
      <c r="E17" s="76">
        <f t="shared" si="3"/>
        <v>1959</v>
      </c>
    </row>
    <row r="18" spans="1:5" x14ac:dyDescent="0.25">
      <c r="A18" s="73">
        <v>4</v>
      </c>
      <c r="B18" s="74" t="s">
        <v>86</v>
      </c>
      <c r="C18" s="76">
        <f>P6</f>
        <v>3397</v>
      </c>
      <c r="D18" s="76">
        <v>0</v>
      </c>
      <c r="E18" s="76">
        <f t="shared" si="3"/>
        <v>3397</v>
      </c>
    </row>
    <row r="19" spans="1:5" x14ac:dyDescent="0.25">
      <c r="A19" s="73">
        <v>5</v>
      </c>
      <c r="B19" s="74" t="s">
        <v>87</v>
      </c>
      <c r="C19" s="76">
        <f>S6</f>
        <v>15793</v>
      </c>
      <c r="D19" s="76">
        <v>0</v>
      </c>
      <c r="E19" s="76">
        <f t="shared" si="3"/>
        <v>15793</v>
      </c>
    </row>
    <row r="20" spans="1:5" x14ac:dyDescent="0.25">
      <c r="A20" s="73">
        <v>6</v>
      </c>
      <c r="B20" s="74" t="s">
        <v>88</v>
      </c>
      <c r="C20" s="76">
        <f>V6</f>
        <v>2832</v>
      </c>
      <c r="D20" s="76">
        <v>0</v>
      </c>
      <c r="E20" s="76">
        <f t="shared" si="3"/>
        <v>2832</v>
      </c>
    </row>
    <row r="21" spans="1:5" x14ac:dyDescent="0.25">
      <c r="A21" s="73">
        <v>7</v>
      </c>
      <c r="B21" s="74" t="s">
        <v>89</v>
      </c>
      <c r="C21" s="76">
        <f>Y6</f>
        <v>3074</v>
      </c>
      <c r="D21" s="76">
        <v>0</v>
      </c>
      <c r="E21" s="76">
        <f t="shared" si="3"/>
        <v>3074</v>
      </c>
    </row>
    <row r="22" spans="1:5" x14ac:dyDescent="0.25">
      <c r="A22" s="73">
        <v>8</v>
      </c>
      <c r="B22" s="74" t="s">
        <v>90</v>
      </c>
      <c r="C22" s="76">
        <f>AB6</f>
        <v>2230</v>
      </c>
      <c r="D22" s="76">
        <v>0</v>
      </c>
      <c r="E22" s="76">
        <f t="shared" si="3"/>
        <v>2230</v>
      </c>
    </row>
    <row r="23" spans="1:5" x14ac:dyDescent="0.25">
      <c r="A23" s="73">
        <v>9</v>
      </c>
      <c r="B23" s="74" t="s">
        <v>91</v>
      </c>
      <c r="C23" s="76">
        <f>AE6</f>
        <v>2600</v>
      </c>
      <c r="D23" s="76">
        <v>0</v>
      </c>
      <c r="E23" s="76">
        <f t="shared" si="3"/>
        <v>2600</v>
      </c>
    </row>
    <row r="24" spans="1:5" x14ac:dyDescent="0.25">
      <c r="A24" s="73">
        <v>10</v>
      </c>
      <c r="B24" s="74" t="s">
        <v>92</v>
      </c>
      <c r="C24" s="76">
        <f>AH6</f>
        <v>2310</v>
      </c>
      <c r="D24" s="76">
        <v>0</v>
      </c>
      <c r="E24" s="76">
        <f t="shared" si="3"/>
        <v>2310</v>
      </c>
    </row>
    <row r="25" spans="1:5" x14ac:dyDescent="0.25">
      <c r="A25" s="73">
        <v>11</v>
      </c>
      <c r="B25" s="74" t="s">
        <v>93</v>
      </c>
      <c r="C25" s="76">
        <f>AK6</f>
        <v>1988</v>
      </c>
      <c r="D25" s="76">
        <v>0</v>
      </c>
      <c r="E25" s="76">
        <f t="shared" si="3"/>
        <v>1988</v>
      </c>
    </row>
    <row r="26" spans="1:5" x14ac:dyDescent="0.25">
      <c r="A26" s="73">
        <v>12</v>
      </c>
      <c r="B26" s="74" t="s">
        <v>94</v>
      </c>
      <c r="C26" s="76">
        <f>AN6</f>
        <v>3846</v>
      </c>
      <c r="D26" s="76">
        <v>0</v>
      </c>
      <c r="E26" s="76">
        <f t="shared" si="3"/>
        <v>3846</v>
      </c>
    </row>
    <row r="27" spans="1:5" s="22" customFormat="1" ht="24" customHeight="1" x14ac:dyDescent="0.25">
      <c r="A27" s="145" t="s">
        <v>76</v>
      </c>
      <c r="B27" s="146"/>
      <c r="C27" s="24">
        <f>SUM(C15:C26)</f>
        <v>45611</v>
      </c>
      <c r="D27" s="24">
        <f>SUM(D15:D26)</f>
        <v>0</v>
      </c>
      <c r="E27" s="24">
        <f>C27+D27</f>
        <v>45611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2:E12"/>
    <mergeCell ref="A27:B27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7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7" customWidth="1"/>
    <col min="4" max="4" width="20" customWidth="1"/>
    <col min="5" max="5" width="21" customWidth="1"/>
    <col min="6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3</v>
      </c>
      <c r="B6" s="7"/>
      <c r="C6" s="7" t="s">
        <v>27</v>
      </c>
      <c r="D6" s="7" t="s">
        <v>28</v>
      </c>
      <c r="E6" s="77">
        <v>3</v>
      </c>
      <c r="F6" s="77">
        <v>0</v>
      </c>
      <c r="G6" s="27">
        <v>476</v>
      </c>
      <c r="H6" s="27">
        <v>0</v>
      </c>
      <c r="I6" s="27">
        <v>0</v>
      </c>
      <c r="J6" s="27">
        <v>1258</v>
      </c>
      <c r="K6" s="27">
        <v>0</v>
      </c>
      <c r="L6" s="27">
        <v>0</v>
      </c>
      <c r="M6" s="27">
        <v>1356</v>
      </c>
      <c r="N6" s="27">
        <v>0</v>
      </c>
      <c r="O6" s="27">
        <v>0</v>
      </c>
      <c r="P6" s="27">
        <v>854</v>
      </c>
      <c r="Q6" s="27">
        <v>0</v>
      </c>
      <c r="R6" s="27">
        <v>0</v>
      </c>
      <c r="S6" s="27">
        <v>2199</v>
      </c>
      <c r="T6" s="27">
        <v>0</v>
      </c>
      <c r="U6" s="27">
        <v>0</v>
      </c>
      <c r="V6" s="27">
        <v>3761</v>
      </c>
      <c r="W6" s="27">
        <v>0</v>
      </c>
      <c r="X6" s="27">
        <v>0</v>
      </c>
      <c r="Y6" s="27">
        <v>2187</v>
      </c>
      <c r="Z6" s="27">
        <v>0</v>
      </c>
      <c r="AA6" s="27">
        <v>0</v>
      </c>
      <c r="AB6" s="27">
        <v>2234</v>
      </c>
      <c r="AC6" s="27">
        <v>0</v>
      </c>
      <c r="AD6" s="27">
        <v>0</v>
      </c>
      <c r="AE6" s="27">
        <v>2520</v>
      </c>
      <c r="AF6" s="27">
        <v>0</v>
      </c>
      <c r="AG6" s="27">
        <v>0</v>
      </c>
      <c r="AH6" s="27">
        <v>2474</v>
      </c>
      <c r="AI6" s="27">
        <v>0</v>
      </c>
      <c r="AJ6" s="27">
        <v>0</v>
      </c>
      <c r="AK6" s="27">
        <v>2183</v>
      </c>
      <c r="AL6" s="27">
        <v>0</v>
      </c>
      <c r="AM6" s="27">
        <v>0</v>
      </c>
      <c r="AN6" s="27">
        <v>3495</v>
      </c>
      <c r="AO6" s="27">
        <v>0</v>
      </c>
      <c r="AP6" s="27">
        <v>0</v>
      </c>
      <c r="AQ6" s="27">
        <v>24997</v>
      </c>
      <c r="AR6" s="10">
        <f t="shared" ref="AR6:AS6" si="0">H6+K6+N6+Q6+T6+W6+Z6+AC6+AF6+AI6+AL6+AO6</f>
        <v>0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3</v>
      </c>
      <c r="F7" s="9">
        <f t="shared" si="1"/>
        <v>0</v>
      </c>
      <c r="G7" s="9">
        <f t="shared" si="1"/>
        <v>476</v>
      </c>
      <c r="H7" s="9">
        <f t="shared" si="1"/>
        <v>0</v>
      </c>
      <c r="I7" s="9">
        <f t="shared" si="1"/>
        <v>0</v>
      </c>
      <c r="J7" s="9">
        <f t="shared" si="1"/>
        <v>1258</v>
      </c>
      <c r="K7" s="9">
        <f t="shared" si="1"/>
        <v>0</v>
      </c>
      <c r="L7" s="9">
        <f t="shared" si="1"/>
        <v>0</v>
      </c>
      <c r="M7" s="9">
        <f t="shared" si="1"/>
        <v>1356</v>
      </c>
      <c r="N7" s="9">
        <f t="shared" si="1"/>
        <v>0</v>
      </c>
      <c r="O7" s="9">
        <f t="shared" si="1"/>
        <v>0</v>
      </c>
      <c r="P7" s="9">
        <f t="shared" si="1"/>
        <v>854</v>
      </c>
      <c r="Q7" s="9">
        <f t="shared" si="1"/>
        <v>0</v>
      </c>
      <c r="R7" s="9">
        <f t="shared" si="1"/>
        <v>0</v>
      </c>
      <c r="S7" s="9">
        <f t="shared" si="1"/>
        <v>2199</v>
      </c>
      <c r="T7" s="9">
        <f t="shared" si="1"/>
        <v>0</v>
      </c>
      <c r="U7" s="9">
        <f t="shared" si="1"/>
        <v>0</v>
      </c>
      <c r="V7" s="9">
        <f t="shared" si="1"/>
        <v>3761</v>
      </c>
      <c r="W7" s="9">
        <f t="shared" si="1"/>
        <v>0</v>
      </c>
      <c r="X7" s="9">
        <f t="shared" si="1"/>
        <v>0</v>
      </c>
      <c r="Y7" s="9">
        <f t="shared" si="1"/>
        <v>2187</v>
      </c>
      <c r="Z7" s="9">
        <f t="shared" si="1"/>
        <v>0</v>
      </c>
      <c r="AA7" s="9">
        <f t="shared" si="1"/>
        <v>0</v>
      </c>
      <c r="AB7" s="9">
        <f t="shared" si="1"/>
        <v>2234</v>
      </c>
      <c r="AC7" s="9">
        <f t="shared" si="1"/>
        <v>0</v>
      </c>
      <c r="AD7" s="9">
        <f t="shared" si="1"/>
        <v>0</v>
      </c>
      <c r="AE7" s="9">
        <f t="shared" si="1"/>
        <v>2520</v>
      </c>
      <c r="AF7" s="9">
        <f t="shared" si="1"/>
        <v>0</v>
      </c>
      <c r="AG7" s="9">
        <f t="shared" si="1"/>
        <v>0</v>
      </c>
      <c r="AH7" s="9">
        <f t="shared" si="1"/>
        <v>2474</v>
      </c>
      <c r="AI7" s="9">
        <f t="shared" si="1"/>
        <v>0</v>
      </c>
      <c r="AJ7" s="9">
        <f t="shared" si="1"/>
        <v>0</v>
      </c>
      <c r="AK7" s="9">
        <f t="shared" si="1"/>
        <v>2183</v>
      </c>
      <c r="AL7" s="9">
        <f t="shared" si="1"/>
        <v>0</v>
      </c>
      <c r="AM7" s="9">
        <f t="shared" si="1"/>
        <v>0</v>
      </c>
      <c r="AN7" s="9">
        <f t="shared" si="1"/>
        <v>3495</v>
      </c>
      <c r="AO7" s="9">
        <f t="shared" si="1"/>
        <v>0</v>
      </c>
      <c r="AP7" s="9">
        <f t="shared" si="1"/>
        <v>0</v>
      </c>
      <c r="AQ7" s="9">
        <f t="shared" si="1"/>
        <v>24997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3</v>
      </c>
      <c r="F8" s="9">
        <f>F7</f>
        <v>0</v>
      </c>
      <c r="G8" s="9">
        <f t="shared" ref="G8:AS8" si="2">G7</f>
        <v>476</v>
      </c>
      <c r="H8" s="9">
        <f t="shared" si="2"/>
        <v>0</v>
      </c>
      <c r="I8" s="9">
        <f t="shared" si="2"/>
        <v>0</v>
      </c>
      <c r="J8" s="9">
        <f t="shared" si="2"/>
        <v>1258</v>
      </c>
      <c r="K8" s="9">
        <f t="shared" si="2"/>
        <v>0</v>
      </c>
      <c r="L8" s="9">
        <f t="shared" si="2"/>
        <v>0</v>
      </c>
      <c r="M8" s="9">
        <f t="shared" si="2"/>
        <v>1356</v>
      </c>
      <c r="N8" s="9">
        <f t="shared" si="2"/>
        <v>0</v>
      </c>
      <c r="O8" s="9">
        <f t="shared" si="2"/>
        <v>0</v>
      </c>
      <c r="P8" s="9">
        <f t="shared" si="2"/>
        <v>854</v>
      </c>
      <c r="Q8" s="9">
        <f t="shared" si="2"/>
        <v>0</v>
      </c>
      <c r="R8" s="9">
        <f t="shared" si="2"/>
        <v>0</v>
      </c>
      <c r="S8" s="9">
        <f t="shared" si="2"/>
        <v>2199</v>
      </c>
      <c r="T8" s="9">
        <f t="shared" si="2"/>
        <v>0</v>
      </c>
      <c r="U8" s="9">
        <f t="shared" si="2"/>
        <v>0</v>
      </c>
      <c r="V8" s="9">
        <f t="shared" si="2"/>
        <v>3761</v>
      </c>
      <c r="W8" s="9">
        <f t="shared" si="2"/>
        <v>0</v>
      </c>
      <c r="X8" s="9">
        <f t="shared" si="2"/>
        <v>0</v>
      </c>
      <c r="Y8" s="9">
        <f t="shared" si="2"/>
        <v>2187</v>
      </c>
      <c r="Z8" s="9">
        <f t="shared" si="2"/>
        <v>0</v>
      </c>
      <c r="AA8" s="9">
        <f t="shared" si="2"/>
        <v>0</v>
      </c>
      <c r="AB8" s="9">
        <f t="shared" si="2"/>
        <v>2234</v>
      </c>
      <c r="AC8" s="9">
        <f t="shared" si="2"/>
        <v>0</v>
      </c>
      <c r="AD8" s="9">
        <f t="shared" si="2"/>
        <v>0</v>
      </c>
      <c r="AE8" s="9">
        <f t="shared" si="2"/>
        <v>2520</v>
      </c>
      <c r="AF8" s="9">
        <f t="shared" si="2"/>
        <v>0</v>
      </c>
      <c r="AG8" s="9">
        <f t="shared" si="2"/>
        <v>0</v>
      </c>
      <c r="AH8" s="9">
        <f t="shared" si="2"/>
        <v>2474</v>
      </c>
      <c r="AI8" s="9">
        <f t="shared" si="2"/>
        <v>0</v>
      </c>
      <c r="AJ8" s="9">
        <f t="shared" si="2"/>
        <v>0</v>
      </c>
      <c r="AK8" s="9">
        <f t="shared" si="2"/>
        <v>2183</v>
      </c>
      <c r="AL8" s="9">
        <f t="shared" si="2"/>
        <v>0</v>
      </c>
      <c r="AM8" s="9">
        <f t="shared" si="2"/>
        <v>0</v>
      </c>
      <c r="AN8" s="9">
        <f t="shared" si="2"/>
        <v>3495</v>
      </c>
      <c r="AO8" s="9">
        <f t="shared" si="2"/>
        <v>0</v>
      </c>
      <c r="AP8" s="9">
        <f t="shared" si="2"/>
        <v>0</v>
      </c>
      <c r="AQ8" s="9">
        <f t="shared" si="2"/>
        <v>24997</v>
      </c>
      <c r="AR8" s="9">
        <f t="shared" si="2"/>
        <v>0</v>
      </c>
      <c r="AS8" s="9">
        <f t="shared" si="2"/>
        <v>0</v>
      </c>
    </row>
    <row r="11" spans="1:45" s="22" customFormat="1" x14ac:dyDescent="0.25">
      <c r="A11" s="144" t="s">
        <v>97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1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5">
        <f>G6</f>
        <v>476</v>
      </c>
      <c r="D14" s="76">
        <v>0</v>
      </c>
      <c r="E14" s="76">
        <f>C14+D14</f>
        <v>476</v>
      </c>
    </row>
    <row r="15" spans="1:45" x14ac:dyDescent="0.25">
      <c r="A15" s="73">
        <v>2</v>
      </c>
      <c r="B15" s="74" t="s">
        <v>84</v>
      </c>
      <c r="C15" s="76">
        <f>J6</f>
        <v>1258</v>
      </c>
      <c r="D15" s="76">
        <v>0</v>
      </c>
      <c r="E15" s="76">
        <f t="shared" ref="E15:E25" si="3">C15+D15</f>
        <v>1258</v>
      </c>
    </row>
    <row r="16" spans="1:45" x14ac:dyDescent="0.25">
      <c r="A16" s="73">
        <v>3</v>
      </c>
      <c r="B16" s="74" t="s">
        <v>85</v>
      </c>
      <c r="C16" s="76">
        <f>M6</f>
        <v>1356</v>
      </c>
      <c r="D16" s="76">
        <v>0</v>
      </c>
      <c r="E16" s="76">
        <f t="shared" si="3"/>
        <v>1356</v>
      </c>
    </row>
    <row r="17" spans="1:5" x14ac:dyDescent="0.25">
      <c r="A17" s="73">
        <v>4</v>
      </c>
      <c r="B17" s="74" t="s">
        <v>86</v>
      </c>
      <c r="C17" s="76">
        <f>P6</f>
        <v>854</v>
      </c>
      <c r="D17" s="76">
        <v>0</v>
      </c>
      <c r="E17" s="76">
        <f t="shared" si="3"/>
        <v>854</v>
      </c>
    </row>
    <row r="18" spans="1:5" x14ac:dyDescent="0.25">
      <c r="A18" s="73">
        <v>5</v>
      </c>
      <c r="B18" s="74" t="s">
        <v>87</v>
      </c>
      <c r="C18" s="76">
        <f>S6</f>
        <v>2199</v>
      </c>
      <c r="D18" s="76">
        <v>0</v>
      </c>
      <c r="E18" s="76">
        <f t="shared" si="3"/>
        <v>2199</v>
      </c>
    </row>
    <row r="19" spans="1:5" x14ac:dyDescent="0.25">
      <c r="A19" s="73">
        <v>6</v>
      </c>
      <c r="B19" s="74" t="s">
        <v>88</v>
      </c>
      <c r="C19" s="76">
        <f>V6</f>
        <v>3761</v>
      </c>
      <c r="D19" s="76">
        <v>0</v>
      </c>
      <c r="E19" s="76">
        <f t="shared" si="3"/>
        <v>3761</v>
      </c>
    </row>
    <row r="20" spans="1:5" x14ac:dyDescent="0.25">
      <c r="A20" s="73">
        <v>7</v>
      </c>
      <c r="B20" s="74" t="s">
        <v>89</v>
      </c>
      <c r="C20" s="76">
        <f>Y6</f>
        <v>2187</v>
      </c>
      <c r="D20" s="76">
        <v>0</v>
      </c>
      <c r="E20" s="76">
        <f t="shared" si="3"/>
        <v>2187</v>
      </c>
    </row>
    <row r="21" spans="1:5" x14ac:dyDescent="0.25">
      <c r="A21" s="73">
        <v>8</v>
      </c>
      <c r="B21" s="74" t="s">
        <v>90</v>
      </c>
      <c r="C21" s="76">
        <f>AB6</f>
        <v>2234</v>
      </c>
      <c r="D21" s="76">
        <v>0</v>
      </c>
      <c r="E21" s="76">
        <f t="shared" si="3"/>
        <v>2234</v>
      </c>
    </row>
    <row r="22" spans="1:5" x14ac:dyDescent="0.25">
      <c r="A22" s="73">
        <v>9</v>
      </c>
      <c r="B22" s="74" t="s">
        <v>91</v>
      </c>
      <c r="C22" s="76">
        <f>AE6</f>
        <v>2520</v>
      </c>
      <c r="D22" s="76">
        <v>0</v>
      </c>
      <c r="E22" s="76">
        <f t="shared" si="3"/>
        <v>2520</v>
      </c>
    </row>
    <row r="23" spans="1:5" x14ac:dyDescent="0.25">
      <c r="A23" s="73">
        <v>10</v>
      </c>
      <c r="B23" s="74" t="s">
        <v>92</v>
      </c>
      <c r="C23" s="76">
        <f>AH6</f>
        <v>2474</v>
      </c>
      <c r="D23" s="76">
        <v>0</v>
      </c>
      <c r="E23" s="76">
        <f t="shared" si="3"/>
        <v>2474</v>
      </c>
    </row>
    <row r="24" spans="1:5" x14ac:dyDescent="0.25">
      <c r="A24" s="73">
        <v>11</v>
      </c>
      <c r="B24" s="74" t="s">
        <v>93</v>
      </c>
      <c r="C24" s="76">
        <f>AK6</f>
        <v>2183</v>
      </c>
      <c r="D24" s="76">
        <v>0</v>
      </c>
      <c r="E24" s="76">
        <f t="shared" si="3"/>
        <v>2183</v>
      </c>
    </row>
    <row r="25" spans="1:5" x14ac:dyDescent="0.25">
      <c r="A25" s="73">
        <v>12</v>
      </c>
      <c r="B25" s="74" t="s">
        <v>94</v>
      </c>
      <c r="C25" s="76">
        <f>AN6</f>
        <v>3495</v>
      </c>
      <c r="D25" s="76">
        <v>0</v>
      </c>
      <c r="E25" s="76">
        <f t="shared" si="3"/>
        <v>3495</v>
      </c>
    </row>
    <row r="26" spans="1:5" s="22" customFormat="1" ht="22.5" customHeight="1" x14ac:dyDescent="0.25">
      <c r="A26" s="145" t="s">
        <v>76</v>
      </c>
      <c r="B26" s="146"/>
      <c r="C26" s="24">
        <f>SUM(C14:C25)</f>
        <v>24997</v>
      </c>
      <c r="D26" s="24">
        <f>SUM(D14:D25)</f>
        <v>0</v>
      </c>
      <c r="E26" s="24">
        <f>C26+D26</f>
        <v>24997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6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7" customWidth="1"/>
    <col min="4" max="4" width="20.7109375" customWidth="1"/>
    <col min="5" max="5" width="21.28515625" customWidth="1"/>
    <col min="6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4</v>
      </c>
      <c r="B6" s="7"/>
      <c r="C6" s="7" t="s">
        <v>27</v>
      </c>
      <c r="D6" s="7" t="s">
        <v>29</v>
      </c>
      <c r="E6" s="8">
        <v>2</v>
      </c>
      <c r="F6" s="8">
        <v>0</v>
      </c>
      <c r="G6" s="27">
        <v>1838</v>
      </c>
      <c r="H6" s="27">
        <v>0</v>
      </c>
      <c r="I6" s="27">
        <v>0</v>
      </c>
      <c r="J6" s="27">
        <v>1367</v>
      </c>
      <c r="K6" s="27">
        <v>0</v>
      </c>
      <c r="L6" s="27">
        <v>0</v>
      </c>
      <c r="M6" s="27">
        <v>2397</v>
      </c>
      <c r="N6" s="27">
        <v>0</v>
      </c>
      <c r="O6" s="27">
        <v>0</v>
      </c>
      <c r="P6" s="27">
        <v>1298</v>
      </c>
      <c r="Q6" s="27">
        <v>0</v>
      </c>
      <c r="R6" s="27">
        <v>0</v>
      </c>
      <c r="S6" s="27">
        <v>6465</v>
      </c>
      <c r="T6" s="27">
        <v>0</v>
      </c>
      <c r="U6" s="27">
        <v>0</v>
      </c>
      <c r="V6" s="27">
        <v>9041</v>
      </c>
      <c r="W6" s="27">
        <v>0</v>
      </c>
      <c r="X6" s="27">
        <v>0</v>
      </c>
      <c r="Y6" s="27">
        <v>5513</v>
      </c>
      <c r="Z6" s="27">
        <v>0</v>
      </c>
      <c r="AA6" s="27">
        <v>0</v>
      </c>
      <c r="AB6" s="27">
        <v>4136</v>
      </c>
      <c r="AC6" s="27">
        <v>0</v>
      </c>
      <c r="AD6" s="27">
        <v>0</v>
      </c>
      <c r="AE6" s="27">
        <v>4087</v>
      </c>
      <c r="AF6" s="27">
        <v>0</v>
      </c>
      <c r="AG6" s="27">
        <v>0</v>
      </c>
      <c r="AH6" s="27">
        <v>4308</v>
      </c>
      <c r="AI6" s="27">
        <v>0</v>
      </c>
      <c r="AJ6" s="27">
        <v>0</v>
      </c>
      <c r="AK6" s="27">
        <v>3633</v>
      </c>
      <c r="AL6" s="27">
        <v>0</v>
      </c>
      <c r="AM6" s="27">
        <v>0</v>
      </c>
      <c r="AN6" s="27">
        <v>3757</v>
      </c>
      <c r="AO6" s="27">
        <v>0</v>
      </c>
      <c r="AP6" s="27">
        <v>0</v>
      </c>
      <c r="AQ6" s="9">
        <f t="shared" ref="AQ6:AS6" si="0">G6+J6+M6+P6+S6+V6+Y6+AB6+AE6+AH6+AK6+AN6</f>
        <v>47840</v>
      </c>
      <c r="AR6" s="10">
        <f t="shared" si="0"/>
        <v>0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2</v>
      </c>
      <c r="F7" s="9">
        <f t="shared" si="1"/>
        <v>0</v>
      </c>
      <c r="G7" s="9">
        <f t="shared" si="1"/>
        <v>1838</v>
      </c>
      <c r="H7" s="9">
        <f t="shared" si="1"/>
        <v>0</v>
      </c>
      <c r="I7" s="9">
        <f t="shared" si="1"/>
        <v>0</v>
      </c>
      <c r="J7" s="9">
        <f t="shared" si="1"/>
        <v>1367</v>
      </c>
      <c r="K7" s="9">
        <f t="shared" si="1"/>
        <v>0</v>
      </c>
      <c r="L7" s="9">
        <f t="shared" si="1"/>
        <v>0</v>
      </c>
      <c r="M7" s="9">
        <f t="shared" si="1"/>
        <v>2397</v>
      </c>
      <c r="N7" s="9">
        <f t="shared" si="1"/>
        <v>0</v>
      </c>
      <c r="O7" s="9">
        <f t="shared" si="1"/>
        <v>0</v>
      </c>
      <c r="P7" s="9">
        <f t="shared" si="1"/>
        <v>1298</v>
      </c>
      <c r="Q7" s="9">
        <f t="shared" si="1"/>
        <v>0</v>
      </c>
      <c r="R7" s="9">
        <f t="shared" si="1"/>
        <v>0</v>
      </c>
      <c r="S7" s="9">
        <f t="shared" si="1"/>
        <v>6465</v>
      </c>
      <c r="T7" s="9">
        <f t="shared" si="1"/>
        <v>0</v>
      </c>
      <c r="U7" s="9">
        <f t="shared" si="1"/>
        <v>0</v>
      </c>
      <c r="V7" s="9">
        <f t="shared" si="1"/>
        <v>9041</v>
      </c>
      <c r="W7" s="9">
        <f t="shared" si="1"/>
        <v>0</v>
      </c>
      <c r="X7" s="9">
        <f t="shared" si="1"/>
        <v>0</v>
      </c>
      <c r="Y7" s="9">
        <f t="shared" si="1"/>
        <v>5513</v>
      </c>
      <c r="Z7" s="9">
        <f t="shared" si="1"/>
        <v>0</v>
      </c>
      <c r="AA7" s="9">
        <f t="shared" si="1"/>
        <v>0</v>
      </c>
      <c r="AB7" s="9">
        <f t="shared" si="1"/>
        <v>4136</v>
      </c>
      <c r="AC7" s="9">
        <f t="shared" si="1"/>
        <v>0</v>
      </c>
      <c r="AD7" s="9">
        <f t="shared" si="1"/>
        <v>0</v>
      </c>
      <c r="AE7" s="9">
        <f t="shared" si="1"/>
        <v>4087</v>
      </c>
      <c r="AF7" s="9">
        <f t="shared" si="1"/>
        <v>0</v>
      </c>
      <c r="AG7" s="9">
        <f t="shared" si="1"/>
        <v>0</v>
      </c>
      <c r="AH7" s="9">
        <f t="shared" si="1"/>
        <v>4308</v>
      </c>
      <c r="AI7" s="9">
        <f t="shared" si="1"/>
        <v>0</v>
      </c>
      <c r="AJ7" s="9">
        <f t="shared" si="1"/>
        <v>0</v>
      </c>
      <c r="AK7" s="9">
        <f t="shared" si="1"/>
        <v>3633</v>
      </c>
      <c r="AL7" s="9">
        <f t="shared" si="1"/>
        <v>0</v>
      </c>
      <c r="AM7" s="9">
        <f t="shared" si="1"/>
        <v>0</v>
      </c>
      <c r="AN7" s="9">
        <f t="shared" si="1"/>
        <v>3757</v>
      </c>
      <c r="AO7" s="9">
        <f t="shared" si="1"/>
        <v>0</v>
      </c>
      <c r="AP7" s="9">
        <f t="shared" si="1"/>
        <v>0</v>
      </c>
      <c r="AQ7" s="9">
        <f t="shared" si="1"/>
        <v>47840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</v>
      </c>
      <c r="F8" s="9">
        <f>F7</f>
        <v>0</v>
      </c>
      <c r="G8" s="9">
        <f t="shared" ref="G8:AS8" si="2">G7</f>
        <v>1838</v>
      </c>
      <c r="H8" s="9">
        <f t="shared" si="2"/>
        <v>0</v>
      </c>
      <c r="I8" s="9">
        <f t="shared" si="2"/>
        <v>0</v>
      </c>
      <c r="J8" s="9">
        <f t="shared" si="2"/>
        <v>1367</v>
      </c>
      <c r="K8" s="9">
        <f t="shared" si="2"/>
        <v>0</v>
      </c>
      <c r="L8" s="9">
        <f t="shared" si="2"/>
        <v>0</v>
      </c>
      <c r="M8" s="9">
        <f t="shared" si="2"/>
        <v>2397</v>
      </c>
      <c r="N8" s="9">
        <f t="shared" si="2"/>
        <v>0</v>
      </c>
      <c r="O8" s="9">
        <f t="shared" si="2"/>
        <v>0</v>
      </c>
      <c r="P8" s="9">
        <f t="shared" si="2"/>
        <v>1298</v>
      </c>
      <c r="Q8" s="9">
        <f t="shared" si="2"/>
        <v>0</v>
      </c>
      <c r="R8" s="9">
        <f t="shared" si="2"/>
        <v>0</v>
      </c>
      <c r="S8" s="9">
        <f t="shared" si="2"/>
        <v>6465</v>
      </c>
      <c r="T8" s="9">
        <f t="shared" si="2"/>
        <v>0</v>
      </c>
      <c r="U8" s="9">
        <f t="shared" si="2"/>
        <v>0</v>
      </c>
      <c r="V8" s="9">
        <f t="shared" si="2"/>
        <v>9041</v>
      </c>
      <c r="W8" s="9">
        <f t="shared" si="2"/>
        <v>0</v>
      </c>
      <c r="X8" s="9">
        <f t="shared" si="2"/>
        <v>0</v>
      </c>
      <c r="Y8" s="9">
        <f t="shared" si="2"/>
        <v>5513</v>
      </c>
      <c r="Z8" s="9">
        <f t="shared" si="2"/>
        <v>0</v>
      </c>
      <c r="AA8" s="9">
        <f t="shared" si="2"/>
        <v>0</v>
      </c>
      <c r="AB8" s="9">
        <f t="shared" si="2"/>
        <v>4136</v>
      </c>
      <c r="AC8" s="9">
        <f t="shared" si="2"/>
        <v>0</v>
      </c>
      <c r="AD8" s="9">
        <f t="shared" si="2"/>
        <v>0</v>
      </c>
      <c r="AE8" s="9">
        <f t="shared" si="2"/>
        <v>4087</v>
      </c>
      <c r="AF8" s="9">
        <f t="shared" si="2"/>
        <v>0</v>
      </c>
      <c r="AG8" s="9">
        <f t="shared" si="2"/>
        <v>0</v>
      </c>
      <c r="AH8" s="9">
        <f t="shared" si="2"/>
        <v>4308</v>
      </c>
      <c r="AI8" s="9">
        <f t="shared" si="2"/>
        <v>0</v>
      </c>
      <c r="AJ8" s="9">
        <f t="shared" si="2"/>
        <v>0</v>
      </c>
      <c r="AK8" s="9">
        <f t="shared" si="2"/>
        <v>3633</v>
      </c>
      <c r="AL8" s="9">
        <f t="shared" si="2"/>
        <v>0</v>
      </c>
      <c r="AM8" s="9">
        <f t="shared" si="2"/>
        <v>0</v>
      </c>
      <c r="AN8" s="9">
        <f t="shared" si="2"/>
        <v>3757</v>
      </c>
      <c r="AO8" s="9">
        <f t="shared" si="2"/>
        <v>0</v>
      </c>
      <c r="AP8" s="9">
        <f t="shared" si="2"/>
        <v>0</v>
      </c>
      <c r="AQ8" s="9">
        <f t="shared" si="2"/>
        <v>47840</v>
      </c>
      <c r="AR8" s="9">
        <f t="shared" si="2"/>
        <v>0</v>
      </c>
      <c r="AS8" s="9">
        <f t="shared" si="2"/>
        <v>0</v>
      </c>
    </row>
    <row r="11" spans="1:45" s="22" customFormat="1" x14ac:dyDescent="0.25">
      <c r="A11" s="144" t="s">
        <v>98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0.25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6">
        <f>G6</f>
        <v>1838</v>
      </c>
      <c r="D14" s="76">
        <v>0</v>
      </c>
      <c r="E14" s="76">
        <f>C14+D14</f>
        <v>1838</v>
      </c>
    </row>
    <row r="15" spans="1:45" x14ac:dyDescent="0.25">
      <c r="A15" s="73">
        <v>2</v>
      </c>
      <c r="B15" s="74" t="s">
        <v>84</v>
      </c>
      <c r="C15" s="76">
        <f>J6</f>
        <v>1367</v>
      </c>
      <c r="D15" s="76">
        <v>0</v>
      </c>
      <c r="E15" s="76">
        <f t="shared" ref="E15:E26" si="3">C15+D15</f>
        <v>1367</v>
      </c>
    </row>
    <row r="16" spans="1:45" x14ac:dyDescent="0.25">
      <c r="A16" s="73">
        <v>3</v>
      </c>
      <c r="B16" s="74" t="s">
        <v>85</v>
      </c>
      <c r="C16" s="76">
        <f>M6</f>
        <v>2397</v>
      </c>
      <c r="D16" s="76">
        <v>0</v>
      </c>
      <c r="E16" s="76">
        <f t="shared" si="3"/>
        <v>2397</v>
      </c>
    </row>
    <row r="17" spans="1:5" x14ac:dyDescent="0.25">
      <c r="A17" s="73">
        <v>4</v>
      </c>
      <c r="B17" s="74" t="s">
        <v>86</v>
      </c>
      <c r="C17" s="76">
        <f>P6</f>
        <v>1298</v>
      </c>
      <c r="D17" s="76">
        <v>0</v>
      </c>
      <c r="E17" s="76">
        <f t="shared" si="3"/>
        <v>1298</v>
      </c>
    </row>
    <row r="18" spans="1:5" x14ac:dyDescent="0.25">
      <c r="A18" s="73">
        <v>5</v>
      </c>
      <c r="B18" s="74" t="s">
        <v>87</v>
      </c>
      <c r="C18" s="76">
        <f>S6</f>
        <v>6465</v>
      </c>
      <c r="D18" s="76">
        <v>0</v>
      </c>
      <c r="E18" s="76">
        <f t="shared" si="3"/>
        <v>6465</v>
      </c>
    </row>
    <row r="19" spans="1:5" x14ac:dyDescent="0.25">
      <c r="A19" s="73">
        <v>6</v>
      </c>
      <c r="B19" s="74" t="s">
        <v>88</v>
      </c>
      <c r="C19" s="76">
        <f>V6</f>
        <v>9041</v>
      </c>
      <c r="D19" s="76">
        <v>0</v>
      </c>
      <c r="E19" s="76">
        <f t="shared" si="3"/>
        <v>9041</v>
      </c>
    </row>
    <row r="20" spans="1:5" x14ac:dyDescent="0.25">
      <c r="A20" s="73">
        <v>7</v>
      </c>
      <c r="B20" s="74" t="s">
        <v>89</v>
      </c>
      <c r="C20" s="76">
        <f>Y6</f>
        <v>5513</v>
      </c>
      <c r="D20" s="76">
        <v>0</v>
      </c>
      <c r="E20" s="76">
        <f t="shared" si="3"/>
        <v>5513</v>
      </c>
    </row>
    <row r="21" spans="1:5" x14ac:dyDescent="0.25">
      <c r="A21" s="73">
        <v>8</v>
      </c>
      <c r="B21" s="74" t="s">
        <v>90</v>
      </c>
      <c r="C21" s="76">
        <f>AB6</f>
        <v>4136</v>
      </c>
      <c r="D21" s="76">
        <v>0</v>
      </c>
      <c r="E21" s="76">
        <f t="shared" si="3"/>
        <v>4136</v>
      </c>
    </row>
    <row r="22" spans="1:5" x14ac:dyDescent="0.25">
      <c r="A22" s="73">
        <v>9</v>
      </c>
      <c r="B22" s="74" t="s">
        <v>91</v>
      </c>
      <c r="C22" s="76">
        <f>AE6</f>
        <v>4087</v>
      </c>
      <c r="D22" s="76">
        <v>0</v>
      </c>
      <c r="E22" s="76">
        <f t="shared" si="3"/>
        <v>4087</v>
      </c>
    </row>
    <row r="23" spans="1:5" x14ac:dyDescent="0.25">
      <c r="A23" s="73">
        <v>10</v>
      </c>
      <c r="B23" s="74" t="s">
        <v>92</v>
      </c>
      <c r="C23" s="76">
        <f>AH6</f>
        <v>4308</v>
      </c>
      <c r="D23" s="76">
        <v>0</v>
      </c>
      <c r="E23" s="76">
        <f t="shared" si="3"/>
        <v>4308</v>
      </c>
    </row>
    <row r="24" spans="1:5" x14ac:dyDescent="0.25">
      <c r="A24" s="73">
        <v>11</v>
      </c>
      <c r="B24" s="74" t="s">
        <v>93</v>
      </c>
      <c r="C24" s="76">
        <f>AK6</f>
        <v>3633</v>
      </c>
      <c r="D24" s="76">
        <v>0</v>
      </c>
      <c r="E24" s="76">
        <f t="shared" si="3"/>
        <v>3633</v>
      </c>
    </row>
    <row r="25" spans="1:5" x14ac:dyDescent="0.25">
      <c r="A25" s="73">
        <v>12</v>
      </c>
      <c r="B25" s="74" t="s">
        <v>94</v>
      </c>
      <c r="C25" s="76">
        <f>AN6</f>
        <v>3757</v>
      </c>
      <c r="D25" s="76">
        <v>0</v>
      </c>
      <c r="E25" s="76">
        <f t="shared" si="3"/>
        <v>3757</v>
      </c>
    </row>
    <row r="26" spans="1:5" s="22" customFormat="1" ht="21" customHeight="1" x14ac:dyDescent="0.25">
      <c r="A26" s="145" t="s">
        <v>76</v>
      </c>
      <c r="B26" s="146"/>
      <c r="C26" s="24">
        <f>SUM(C14:C25)</f>
        <v>47840</v>
      </c>
      <c r="D26" s="23">
        <f>SUM(D14:D25)</f>
        <v>0</v>
      </c>
      <c r="E26" s="24">
        <f t="shared" si="3"/>
        <v>47840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7"/>
  <sheetViews>
    <sheetView topLeftCell="A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6.85546875" customWidth="1"/>
    <col min="4" max="4" width="18.5703125" customWidth="1"/>
    <col min="5" max="5" width="20.85546875" customWidth="1"/>
    <col min="6" max="8" width="6.7109375" customWidth="1"/>
    <col min="9" max="9" width="10.42578125" customWidth="1"/>
    <col min="10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5</v>
      </c>
      <c r="B6" s="7"/>
      <c r="C6" s="7" t="s">
        <v>24</v>
      </c>
      <c r="D6" s="7" t="s">
        <v>30</v>
      </c>
      <c r="E6" s="8">
        <v>10</v>
      </c>
      <c r="F6" s="8">
        <v>6</v>
      </c>
      <c r="G6" s="27">
        <v>4610</v>
      </c>
      <c r="H6" s="27">
        <v>0</v>
      </c>
      <c r="I6" s="27">
        <v>0</v>
      </c>
      <c r="J6" s="27">
        <v>4173</v>
      </c>
      <c r="K6" s="27">
        <v>0</v>
      </c>
      <c r="L6" s="27">
        <v>0</v>
      </c>
      <c r="M6" s="27">
        <v>3200</v>
      </c>
      <c r="N6" s="27">
        <v>0</v>
      </c>
      <c r="O6" s="27">
        <v>0</v>
      </c>
      <c r="P6" s="27">
        <v>907</v>
      </c>
      <c r="Q6" s="27">
        <v>0</v>
      </c>
      <c r="R6" s="27">
        <v>0</v>
      </c>
      <c r="S6" s="27">
        <v>857</v>
      </c>
      <c r="T6" s="27">
        <v>0</v>
      </c>
      <c r="U6" s="27">
        <v>0</v>
      </c>
      <c r="V6" s="27">
        <v>1003</v>
      </c>
      <c r="W6" s="27">
        <v>0</v>
      </c>
      <c r="X6" s="27">
        <v>0</v>
      </c>
      <c r="Y6" s="27">
        <v>1015</v>
      </c>
      <c r="Z6" s="27">
        <v>0</v>
      </c>
      <c r="AA6" s="27">
        <v>0</v>
      </c>
      <c r="AB6" s="27">
        <v>492</v>
      </c>
      <c r="AC6" s="27">
        <v>0</v>
      </c>
      <c r="AD6" s="27">
        <v>0</v>
      </c>
      <c r="AE6" s="27">
        <v>520</v>
      </c>
      <c r="AF6" s="27">
        <v>0</v>
      </c>
      <c r="AG6" s="27">
        <v>0</v>
      </c>
      <c r="AH6" s="27">
        <v>596</v>
      </c>
      <c r="AI6" s="27">
        <v>0</v>
      </c>
      <c r="AJ6" s="27">
        <v>0</v>
      </c>
      <c r="AK6" s="27">
        <v>527</v>
      </c>
      <c r="AL6" s="27">
        <v>0</v>
      </c>
      <c r="AM6" s="27">
        <v>0</v>
      </c>
      <c r="AN6" s="27">
        <v>7952</v>
      </c>
      <c r="AO6" s="27">
        <v>0</v>
      </c>
      <c r="AP6" s="27">
        <v>0</v>
      </c>
      <c r="AQ6" s="9">
        <f t="shared" ref="AQ6" si="0">G6+J6+M6+P6+S6+V6+Y6+AB6+AE6+AH6+AK6+AN6</f>
        <v>25852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10</v>
      </c>
      <c r="F7" s="9">
        <f t="shared" si="2"/>
        <v>6</v>
      </c>
      <c r="G7" s="9">
        <f t="shared" si="2"/>
        <v>4610</v>
      </c>
      <c r="H7" s="9">
        <f t="shared" si="2"/>
        <v>0</v>
      </c>
      <c r="I7" s="9">
        <f t="shared" si="2"/>
        <v>0</v>
      </c>
      <c r="J7" s="9">
        <f t="shared" si="2"/>
        <v>4173</v>
      </c>
      <c r="K7" s="9">
        <f t="shared" si="2"/>
        <v>0</v>
      </c>
      <c r="L7" s="9">
        <f t="shared" si="2"/>
        <v>0</v>
      </c>
      <c r="M7" s="9">
        <f t="shared" si="2"/>
        <v>3200</v>
      </c>
      <c r="N7" s="9">
        <f t="shared" si="2"/>
        <v>0</v>
      </c>
      <c r="O7" s="9">
        <f t="shared" si="2"/>
        <v>0</v>
      </c>
      <c r="P7" s="9">
        <f t="shared" si="2"/>
        <v>907</v>
      </c>
      <c r="Q7" s="9">
        <f t="shared" si="2"/>
        <v>0</v>
      </c>
      <c r="R7" s="9">
        <f t="shared" si="2"/>
        <v>0</v>
      </c>
      <c r="S7" s="9">
        <f t="shared" si="2"/>
        <v>857</v>
      </c>
      <c r="T7" s="9">
        <f t="shared" si="2"/>
        <v>0</v>
      </c>
      <c r="U7" s="9">
        <f t="shared" si="2"/>
        <v>0</v>
      </c>
      <c r="V7" s="9">
        <f t="shared" si="2"/>
        <v>1003</v>
      </c>
      <c r="W7" s="9">
        <f t="shared" si="2"/>
        <v>0</v>
      </c>
      <c r="X7" s="9">
        <f t="shared" si="2"/>
        <v>0</v>
      </c>
      <c r="Y7" s="9">
        <f t="shared" si="2"/>
        <v>1015</v>
      </c>
      <c r="Z7" s="9">
        <f t="shared" si="2"/>
        <v>0</v>
      </c>
      <c r="AA7" s="9">
        <f t="shared" si="2"/>
        <v>0</v>
      </c>
      <c r="AB7" s="9">
        <f t="shared" si="2"/>
        <v>492</v>
      </c>
      <c r="AC7" s="9">
        <f t="shared" si="2"/>
        <v>0</v>
      </c>
      <c r="AD7" s="9">
        <f t="shared" si="2"/>
        <v>0</v>
      </c>
      <c r="AE7" s="9">
        <f t="shared" si="2"/>
        <v>520</v>
      </c>
      <c r="AF7" s="9">
        <f t="shared" si="2"/>
        <v>0</v>
      </c>
      <c r="AG7" s="9">
        <f t="shared" si="2"/>
        <v>0</v>
      </c>
      <c r="AH7" s="9">
        <f t="shared" si="2"/>
        <v>596</v>
      </c>
      <c r="AI7" s="9">
        <f t="shared" si="2"/>
        <v>0</v>
      </c>
      <c r="AJ7" s="9">
        <f t="shared" si="2"/>
        <v>0</v>
      </c>
      <c r="AK7" s="9">
        <f t="shared" si="2"/>
        <v>527</v>
      </c>
      <c r="AL7" s="9">
        <f t="shared" si="2"/>
        <v>0</v>
      </c>
      <c r="AM7" s="9">
        <f t="shared" si="2"/>
        <v>0</v>
      </c>
      <c r="AN7" s="9">
        <f t="shared" si="2"/>
        <v>7952</v>
      </c>
      <c r="AO7" s="9">
        <f t="shared" si="2"/>
        <v>0</v>
      </c>
      <c r="AP7" s="9">
        <f t="shared" si="2"/>
        <v>0</v>
      </c>
      <c r="AQ7" s="9">
        <f t="shared" si="2"/>
        <v>25852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10</v>
      </c>
      <c r="F8" s="9">
        <f>F7</f>
        <v>6</v>
      </c>
      <c r="G8" s="9">
        <f t="shared" ref="G8:AS8" si="3">G7</f>
        <v>4610</v>
      </c>
      <c r="H8" s="9">
        <f t="shared" si="3"/>
        <v>0</v>
      </c>
      <c r="I8" s="9">
        <f t="shared" si="3"/>
        <v>0</v>
      </c>
      <c r="J8" s="9">
        <f t="shared" si="3"/>
        <v>4173</v>
      </c>
      <c r="K8" s="9">
        <f t="shared" si="3"/>
        <v>0</v>
      </c>
      <c r="L8" s="9">
        <f t="shared" si="3"/>
        <v>0</v>
      </c>
      <c r="M8" s="9">
        <f t="shared" si="3"/>
        <v>3200</v>
      </c>
      <c r="N8" s="9">
        <f t="shared" si="3"/>
        <v>0</v>
      </c>
      <c r="O8" s="9">
        <f t="shared" si="3"/>
        <v>0</v>
      </c>
      <c r="P8" s="9">
        <f t="shared" si="3"/>
        <v>907</v>
      </c>
      <c r="Q8" s="9">
        <f t="shared" si="3"/>
        <v>0</v>
      </c>
      <c r="R8" s="9">
        <f t="shared" si="3"/>
        <v>0</v>
      </c>
      <c r="S8" s="9">
        <f t="shared" si="3"/>
        <v>857</v>
      </c>
      <c r="T8" s="9">
        <f t="shared" si="3"/>
        <v>0</v>
      </c>
      <c r="U8" s="9">
        <f t="shared" si="3"/>
        <v>0</v>
      </c>
      <c r="V8" s="9">
        <f t="shared" si="3"/>
        <v>1003</v>
      </c>
      <c r="W8" s="9">
        <f t="shared" si="3"/>
        <v>0</v>
      </c>
      <c r="X8" s="9">
        <f t="shared" si="3"/>
        <v>0</v>
      </c>
      <c r="Y8" s="9">
        <f t="shared" si="3"/>
        <v>1015</v>
      </c>
      <c r="Z8" s="9">
        <f t="shared" si="3"/>
        <v>0</v>
      </c>
      <c r="AA8" s="9">
        <f t="shared" si="3"/>
        <v>0</v>
      </c>
      <c r="AB8" s="9">
        <f t="shared" si="3"/>
        <v>492</v>
      </c>
      <c r="AC8" s="9">
        <f t="shared" si="3"/>
        <v>0</v>
      </c>
      <c r="AD8" s="9">
        <f t="shared" si="3"/>
        <v>0</v>
      </c>
      <c r="AE8" s="9">
        <f t="shared" si="3"/>
        <v>520</v>
      </c>
      <c r="AF8" s="9">
        <f t="shared" si="3"/>
        <v>0</v>
      </c>
      <c r="AG8" s="9">
        <f t="shared" si="3"/>
        <v>0</v>
      </c>
      <c r="AH8" s="9">
        <f t="shared" si="3"/>
        <v>596</v>
      </c>
      <c r="AI8" s="9">
        <f t="shared" si="3"/>
        <v>0</v>
      </c>
      <c r="AJ8" s="9">
        <f t="shared" si="3"/>
        <v>0</v>
      </c>
      <c r="AK8" s="9">
        <f t="shared" si="3"/>
        <v>527</v>
      </c>
      <c r="AL8" s="9">
        <f t="shared" si="3"/>
        <v>0</v>
      </c>
      <c r="AM8" s="9">
        <f t="shared" si="3"/>
        <v>0</v>
      </c>
      <c r="AN8" s="9">
        <f t="shared" si="3"/>
        <v>7952</v>
      </c>
      <c r="AO8" s="9">
        <f t="shared" si="3"/>
        <v>0</v>
      </c>
      <c r="AP8" s="9">
        <f t="shared" si="3"/>
        <v>0</v>
      </c>
      <c r="AQ8" s="9">
        <f t="shared" si="3"/>
        <v>25852</v>
      </c>
      <c r="AR8" s="9">
        <f t="shared" si="3"/>
        <v>0</v>
      </c>
      <c r="AS8" s="9">
        <f t="shared" si="3"/>
        <v>0</v>
      </c>
    </row>
    <row r="11" spans="1:45" s="22" customFormat="1" x14ac:dyDescent="0.25">
      <c r="A11" s="144" t="s">
        <v>99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1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5">
        <f>G6</f>
        <v>4610</v>
      </c>
      <c r="D14" s="73">
        <v>0</v>
      </c>
      <c r="E14" s="76">
        <f>C14+D14</f>
        <v>4610</v>
      </c>
    </row>
    <row r="15" spans="1:45" x14ac:dyDescent="0.25">
      <c r="A15" s="73">
        <v>2</v>
      </c>
      <c r="B15" s="74" t="s">
        <v>84</v>
      </c>
      <c r="C15" s="75">
        <f>J6</f>
        <v>4173</v>
      </c>
      <c r="D15" s="76">
        <v>0</v>
      </c>
      <c r="E15" s="76">
        <f t="shared" ref="E15:E26" si="4">C15+D15</f>
        <v>4173</v>
      </c>
    </row>
    <row r="16" spans="1:45" x14ac:dyDescent="0.25">
      <c r="A16" s="73">
        <v>3</v>
      </c>
      <c r="B16" s="74" t="s">
        <v>85</v>
      </c>
      <c r="C16" s="75">
        <f>M6</f>
        <v>3200</v>
      </c>
      <c r="D16" s="76">
        <v>0</v>
      </c>
      <c r="E16" s="76">
        <f t="shared" si="4"/>
        <v>3200</v>
      </c>
    </row>
    <row r="17" spans="1:5" x14ac:dyDescent="0.25">
      <c r="A17" s="73">
        <v>4</v>
      </c>
      <c r="B17" s="74" t="s">
        <v>86</v>
      </c>
      <c r="C17" s="75">
        <f>P6</f>
        <v>907</v>
      </c>
      <c r="D17" s="76">
        <v>0</v>
      </c>
      <c r="E17" s="76">
        <f t="shared" si="4"/>
        <v>907</v>
      </c>
    </row>
    <row r="18" spans="1:5" x14ac:dyDescent="0.25">
      <c r="A18" s="73">
        <v>5</v>
      </c>
      <c r="B18" s="74" t="s">
        <v>87</v>
      </c>
      <c r="C18" s="75">
        <f>S6</f>
        <v>857</v>
      </c>
      <c r="D18" s="76">
        <v>0</v>
      </c>
      <c r="E18" s="76">
        <f t="shared" si="4"/>
        <v>857</v>
      </c>
    </row>
    <row r="19" spans="1:5" x14ac:dyDescent="0.25">
      <c r="A19" s="73">
        <v>6</v>
      </c>
      <c r="B19" s="74" t="s">
        <v>88</v>
      </c>
      <c r="C19" s="75">
        <f>V6</f>
        <v>1003</v>
      </c>
      <c r="D19" s="76">
        <v>0</v>
      </c>
      <c r="E19" s="76">
        <f t="shared" si="4"/>
        <v>1003</v>
      </c>
    </row>
    <row r="20" spans="1:5" x14ac:dyDescent="0.25">
      <c r="A20" s="73">
        <v>7</v>
      </c>
      <c r="B20" s="74" t="s">
        <v>89</v>
      </c>
      <c r="C20" s="75">
        <f>Y6</f>
        <v>1015</v>
      </c>
      <c r="D20" s="76">
        <v>0</v>
      </c>
      <c r="E20" s="76">
        <f t="shared" si="4"/>
        <v>1015</v>
      </c>
    </row>
    <row r="21" spans="1:5" x14ac:dyDescent="0.25">
      <c r="A21" s="73">
        <v>8</v>
      </c>
      <c r="B21" s="74" t="s">
        <v>90</v>
      </c>
      <c r="C21" s="75">
        <f>AB6</f>
        <v>492</v>
      </c>
      <c r="D21" s="76">
        <v>0</v>
      </c>
      <c r="E21" s="76">
        <f t="shared" si="4"/>
        <v>492</v>
      </c>
    </row>
    <row r="22" spans="1:5" x14ac:dyDescent="0.25">
      <c r="A22" s="73">
        <v>9</v>
      </c>
      <c r="B22" s="74" t="s">
        <v>91</v>
      </c>
      <c r="C22" s="75">
        <f>AE6</f>
        <v>520</v>
      </c>
      <c r="D22" s="76">
        <v>0</v>
      </c>
      <c r="E22" s="76">
        <f t="shared" si="4"/>
        <v>520</v>
      </c>
    </row>
    <row r="23" spans="1:5" x14ac:dyDescent="0.25">
      <c r="A23" s="73">
        <v>10</v>
      </c>
      <c r="B23" s="74" t="s">
        <v>92</v>
      </c>
      <c r="C23" s="75">
        <f>AH6</f>
        <v>596</v>
      </c>
      <c r="D23" s="76">
        <v>0</v>
      </c>
      <c r="E23" s="76">
        <f t="shared" si="4"/>
        <v>596</v>
      </c>
    </row>
    <row r="24" spans="1:5" x14ac:dyDescent="0.25">
      <c r="A24" s="73">
        <v>11</v>
      </c>
      <c r="B24" s="74" t="s">
        <v>93</v>
      </c>
      <c r="C24" s="75">
        <f>AK6</f>
        <v>527</v>
      </c>
      <c r="D24" s="76">
        <v>0</v>
      </c>
      <c r="E24" s="76">
        <f t="shared" si="4"/>
        <v>527</v>
      </c>
    </row>
    <row r="25" spans="1:5" x14ac:dyDescent="0.25">
      <c r="A25" s="73">
        <v>12</v>
      </c>
      <c r="B25" s="74" t="s">
        <v>94</v>
      </c>
      <c r="C25" s="75">
        <f>AN6</f>
        <v>7952</v>
      </c>
      <c r="D25" s="76">
        <v>0</v>
      </c>
      <c r="E25" s="76">
        <f t="shared" si="4"/>
        <v>7952</v>
      </c>
    </row>
    <row r="26" spans="1:5" s="22" customFormat="1" ht="19.5" customHeight="1" x14ac:dyDescent="0.25">
      <c r="A26" s="145" t="s">
        <v>76</v>
      </c>
      <c r="B26" s="146"/>
      <c r="C26" s="24">
        <f>SUM(C14:C25)</f>
        <v>25852</v>
      </c>
      <c r="D26" s="23">
        <f>SUM(D14:D25)</f>
        <v>0</v>
      </c>
      <c r="E26" s="24">
        <f t="shared" si="4"/>
        <v>25852</v>
      </c>
    </row>
    <row r="27" spans="1:5" x14ac:dyDescent="0.25">
      <c r="A27" s="84"/>
      <c r="B27" s="84"/>
      <c r="C27" s="84"/>
      <c r="D27" s="84"/>
      <c r="E27" s="84"/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6.85546875" customWidth="1"/>
    <col min="4" max="4" width="22.28515625" customWidth="1"/>
    <col min="5" max="5" width="20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6</v>
      </c>
      <c r="B6" s="7"/>
      <c r="C6" s="7" t="s">
        <v>24</v>
      </c>
      <c r="D6" s="7" t="s">
        <v>31</v>
      </c>
      <c r="E6" s="8">
        <v>50</v>
      </c>
      <c r="F6" s="8">
        <v>15</v>
      </c>
      <c r="G6" s="27">
        <v>2876</v>
      </c>
      <c r="H6" s="27">
        <v>0</v>
      </c>
      <c r="I6" s="27">
        <v>0</v>
      </c>
      <c r="J6" s="27">
        <v>1932</v>
      </c>
      <c r="K6" s="27">
        <v>0</v>
      </c>
      <c r="L6" s="27">
        <v>0</v>
      </c>
      <c r="M6" s="27">
        <v>4354</v>
      </c>
      <c r="N6" s="27">
        <v>0</v>
      </c>
      <c r="O6" s="27">
        <v>0</v>
      </c>
      <c r="P6" s="27">
        <v>3819</v>
      </c>
      <c r="Q6" s="27">
        <v>0</v>
      </c>
      <c r="R6" s="27">
        <v>0</v>
      </c>
      <c r="S6" s="27">
        <v>4080</v>
      </c>
      <c r="T6" s="27">
        <v>0</v>
      </c>
      <c r="U6" s="27">
        <v>0</v>
      </c>
      <c r="V6" s="27">
        <v>6154</v>
      </c>
      <c r="W6" s="27">
        <v>0</v>
      </c>
      <c r="X6" s="27">
        <v>0</v>
      </c>
      <c r="Y6" s="27">
        <v>4212</v>
      </c>
      <c r="Z6" s="27">
        <v>0</v>
      </c>
      <c r="AA6" s="27">
        <v>0</v>
      </c>
      <c r="AB6" s="27">
        <v>1449</v>
      </c>
      <c r="AC6" s="27">
        <v>0</v>
      </c>
      <c r="AD6" s="27">
        <v>0</v>
      </c>
      <c r="AE6" s="27">
        <v>3427</v>
      </c>
      <c r="AF6" s="27">
        <v>0</v>
      </c>
      <c r="AG6" s="27">
        <v>0</v>
      </c>
      <c r="AH6" s="27">
        <v>3217</v>
      </c>
      <c r="AI6" s="27">
        <v>0</v>
      </c>
      <c r="AJ6" s="27">
        <v>0</v>
      </c>
      <c r="AK6" s="27">
        <v>2146</v>
      </c>
      <c r="AL6" s="27">
        <v>0</v>
      </c>
      <c r="AM6" s="27">
        <v>0</v>
      </c>
      <c r="AN6" s="27">
        <v>5246</v>
      </c>
      <c r="AO6" s="27">
        <v>0</v>
      </c>
      <c r="AP6" s="27">
        <v>0</v>
      </c>
      <c r="AQ6" s="9">
        <f t="shared" ref="AQ6:AR6" si="0">G6+J6+M6+P6+S6+V6+Y6+AB6+AE6+AH6+AK6+AN6</f>
        <v>42912</v>
      </c>
      <c r="AR6" s="10">
        <f t="shared" si="0"/>
        <v>0</v>
      </c>
      <c r="AS6" s="10">
        <f>I6+L6+O6+R6+U6+X6+AA6+AD6+AG6+AJ6+AM6+AP6</f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50</v>
      </c>
      <c r="F7" s="9">
        <f t="shared" si="1"/>
        <v>15</v>
      </c>
      <c r="G7" s="9">
        <f t="shared" si="1"/>
        <v>2876</v>
      </c>
      <c r="H7" s="9">
        <f t="shared" si="1"/>
        <v>0</v>
      </c>
      <c r="I7" s="9">
        <f t="shared" si="1"/>
        <v>0</v>
      </c>
      <c r="J7" s="9">
        <f t="shared" si="1"/>
        <v>1932</v>
      </c>
      <c r="K7" s="9">
        <f t="shared" si="1"/>
        <v>0</v>
      </c>
      <c r="L7" s="9">
        <f t="shared" si="1"/>
        <v>0</v>
      </c>
      <c r="M7" s="9">
        <f t="shared" si="1"/>
        <v>4354</v>
      </c>
      <c r="N7" s="9">
        <f t="shared" si="1"/>
        <v>0</v>
      </c>
      <c r="O7" s="9">
        <f t="shared" si="1"/>
        <v>0</v>
      </c>
      <c r="P7" s="9">
        <f t="shared" si="1"/>
        <v>3819</v>
      </c>
      <c r="Q7" s="9">
        <f t="shared" si="1"/>
        <v>0</v>
      </c>
      <c r="R7" s="9">
        <f t="shared" si="1"/>
        <v>0</v>
      </c>
      <c r="S7" s="9">
        <f t="shared" si="1"/>
        <v>4080</v>
      </c>
      <c r="T7" s="9">
        <f t="shared" si="1"/>
        <v>0</v>
      </c>
      <c r="U7" s="9">
        <f t="shared" si="1"/>
        <v>0</v>
      </c>
      <c r="V7" s="9">
        <f t="shared" si="1"/>
        <v>6154</v>
      </c>
      <c r="W7" s="9">
        <f t="shared" si="1"/>
        <v>0</v>
      </c>
      <c r="X7" s="9">
        <f t="shared" si="1"/>
        <v>0</v>
      </c>
      <c r="Y7" s="9">
        <f t="shared" si="1"/>
        <v>4212</v>
      </c>
      <c r="Z7" s="9">
        <f t="shared" si="1"/>
        <v>0</v>
      </c>
      <c r="AA7" s="9">
        <f t="shared" si="1"/>
        <v>0</v>
      </c>
      <c r="AB7" s="9">
        <f t="shared" si="1"/>
        <v>1449</v>
      </c>
      <c r="AC7" s="9">
        <f t="shared" si="1"/>
        <v>0</v>
      </c>
      <c r="AD7" s="9">
        <f t="shared" si="1"/>
        <v>0</v>
      </c>
      <c r="AE7" s="9">
        <f t="shared" si="1"/>
        <v>3427</v>
      </c>
      <c r="AF7" s="9">
        <f t="shared" si="1"/>
        <v>0</v>
      </c>
      <c r="AG7" s="9">
        <f t="shared" si="1"/>
        <v>0</v>
      </c>
      <c r="AH7" s="9">
        <f t="shared" si="1"/>
        <v>3217</v>
      </c>
      <c r="AI7" s="9">
        <f t="shared" si="1"/>
        <v>0</v>
      </c>
      <c r="AJ7" s="9">
        <f t="shared" si="1"/>
        <v>0</v>
      </c>
      <c r="AK7" s="9">
        <f t="shared" si="1"/>
        <v>2146</v>
      </c>
      <c r="AL7" s="9">
        <f t="shared" si="1"/>
        <v>0</v>
      </c>
      <c r="AM7" s="9">
        <f t="shared" si="1"/>
        <v>0</v>
      </c>
      <c r="AN7" s="9">
        <f t="shared" si="1"/>
        <v>5246</v>
      </c>
      <c r="AO7" s="9">
        <f t="shared" si="1"/>
        <v>0</v>
      </c>
      <c r="AP7" s="9">
        <f t="shared" si="1"/>
        <v>0</v>
      </c>
      <c r="AQ7" s="9">
        <f t="shared" si="1"/>
        <v>42912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50</v>
      </c>
      <c r="F8" s="9">
        <f>F7</f>
        <v>15</v>
      </c>
      <c r="G8" s="9">
        <f t="shared" ref="G8:AS8" si="2">G7</f>
        <v>2876</v>
      </c>
      <c r="H8" s="9">
        <f t="shared" si="2"/>
        <v>0</v>
      </c>
      <c r="I8" s="9">
        <f t="shared" si="2"/>
        <v>0</v>
      </c>
      <c r="J8" s="9">
        <f t="shared" si="2"/>
        <v>1932</v>
      </c>
      <c r="K8" s="9">
        <f t="shared" si="2"/>
        <v>0</v>
      </c>
      <c r="L8" s="9">
        <f t="shared" si="2"/>
        <v>0</v>
      </c>
      <c r="M8" s="9">
        <f t="shared" si="2"/>
        <v>4354</v>
      </c>
      <c r="N8" s="9">
        <f t="shared" si="2"/>
        <v>0</v>
      </c>
      <c r="O8" s="9">
        <f t="shared" si="2"/>
        <v>0</v>
      </c>
      <c r="P8" s="9">
        <f t="shared" si="2"/>
        <v>3819</v>
      </c>
      <c r="Q8" s="9">
        <f t="shared" si="2"/>
        <v>0</v>
      </c>
      <c r="R8" s="9">
        <f t="shared" si="2"/>
        <v>0</v>
      </c>
      <c r="S8" s="9">
        <f t="shared" si="2"/>
        <v>4080</v>
      </c>
      <c r="T8" s="9">
        <f t="shared" si="2"/>
        <v>0</v>
      </c>
      <c r="U8" s="9">
        <f t="shared" si="2"/>
        <v>0</v>
      </c>
      <c r="V8" s="9">
        <f t="shared" si="2"/>
        <v>6154</v>
      </c>
      <c r="W8" s="9">
        <f t="shared" si="2"/>
        <v>0</v>
      </c>
      <c r="X8" s="9">
        <f t="shared" si="2"/>
        <v>0</v>
      </c>
      <c r="Y8" s="9">
        <f t="shared" si="2"/>
        <v>4212</v>
      </c>
      <c r="Z8" s="9">
        <f t="shared" si="2"/>
        <v>0</v>
      </c>
      <c r="AA8" s="9">
        <f t="shared" si="2"/>
        <v>0</v>
      </c>
      <c r="AB8" s="9">
        <f t="shared" si="2"/>
        <v>1449</v>
      </c>
      <c r="AC8" s="9">
        <f t="shared" si="2"/>
        <v>0</v>
      </c>
      <c r="AD8" s="9">
        <f t="shared" si="2"/>
        <v>0</v>
      </c>
      <c r="AE8" s="9">
        <f t="shared" si="2"/>
        <v>3427</v>
      </c>
      <c r="AF8" s="9">
        <f t="shared" si="2"/>
        <v>0</v>
      </c>
      <c r="AG8" s="9">
        <f t="shared" si="2"/>
        <v>0</v>
      </c>
      <c r="AH8" s="9">
        <f t="shared" si="2"/>
        <v>3217</v>
      </c>
      <c r="AI8" s="9">
        <f t="shared" si="2"/>
        <v>0</v>
      </c>
      <c r="AJ8" s="9">
        <f t="shared" si="2"/>
        <v>0</v>
      </c>
      <c r="AK8" s="9">
        <f t="shared" si="2"/>
        <v>2146</v>
      </c>
      <c r="AL8" s="9">
        <f t="shared" si="2"/>
        <v>0</v>
      </c>
      <c r="AM8" s="9">
        <f t="shared" si="2"/>
        <v>0</v>
      </c>
      <c r="AN8" s="9">
        <f t="shared" si="2"/>
        <v>5246</v>
      </c>
      <c r="AO8" s="9">
        <f t="shared" si="2"/>
        <v>0</v>
      </c>
      <c r="AP8" s="9">
        <f t="shared" si="2"/>
        <v>0</v>
      </c>
      <c r="AQ8" s="9">
        <f t="shared" si="2"/>
        <v>42912</v>
      </c>
      <c r="AR8" s="9">
        <f t="shared" si="2"/>
        <v>0</v>
      </c>
      <c r="AS8" s="9">
        <f t="shared" si="2"/>
        <v>0</v>
      </c>
    </row>
    <row r="10" spans="1:45" s="22" customFormat="1" x14ac:dyDescent="0.25">
      <c r="A10" s="144" t="s">
        <v>164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2" customFormat="1" ht="24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2876</v>
      </c>
      <c r="D13" s="76">
        <v>0</v>
      </c>
      <c r="E13" s="76">
        <f>C13+D13</f>
        <v>2876</v>
      </c>
    </row>
    <row r="14" spans="1:45" x14ac:dyDescent="0.25">
      <c r="A14" s="73">
        <v>2</v>
      </c>
      <c r="B14" s="74" t="s">
        <v>84</v>
      </c>
      <c r="C14" s="76">
        <f>J6</f>
        <v>1932</v>
      </c>
      <c r="D14" s="76">
        <v>0</v>
      </c>
      <c r="E14" s="76">
        <f t="shared" ref="E14:E25" si="3">C14+D14</f>
        <v>1932</v>
      </c>
    </row>
    <row r="15" spans="1:45" x14ac:dyDescent="0.25">
      <c r="A15" s="73">
        <v>3</v>
      </c>
      <c r="B15" s="74" t="s">
        <v>85</v>
      </c>
      <c r="C15" s="76">
        <f>M6</f>
        <v>4354</v>
      </c>
      <c r="D15" s="76">
        <v>0</v>
      </c>
      <c r="E15" s="76">
        <f t="shared" si="3"/>
        <v>4354</v>
      </c>
    </row>
    <row r="16" spans="1:45" x14ac:dyDescent="0.25">
      <c r="A16" s="73">
        <v>4</v>
      </c>
      <c r="B16" s="74" t="s">
        <v>86</v>
      </c>
      <c r="C16" s="76">
        <f>P6</f>
        <v>3819</v>
      </c>
      <c r="D16" s="76">
        <v>0</v>
      </c>
      <c r="E16" s="76">
        <f t="shared" si="3"/>
        <v>3819</v>
      </c>
    </row>
    <row r="17" spans="1:5" x14ac:dyDescent="0.25">
      <c r="A17" s="73">
        <v>5</v>
      </c>
      <c r="B17" s="74" t="s">
        <v>87</v>
      </c>
      <c r="C17" s="76">
        <f>S6</f>
        <v>4080</v>
      </c>
      <c r="D17" s="76">
        <v>0</v>
      </c>
      <c r="E17" s="76">
        <f t="shared" si="3"/>
        <v>4080</v>
      </c>
    </row>
    <row r="18" spans="1:5" x14ac:dyDescent="0.25">
      <c r="A18" s="73">
        <v>6</v>
      </c>
      <c r="B18" s="74" t="s">
        <v>88</v>
      </c>
      <c r="C18" s="76">
        <f>V6</f>
        <v>6154</v>
      </c>
      <c r="D18" s="76">
        <v>0</v>
      </c>
      <c r="E18" s="76">
        <f t="shared" si="3"/>
        <v>6154</v>
      </c>
    </row>
    <row r="19" spans="1:5" x14ac:dyDescent="0.25">
      <c r="A19" s="73">
        <v>7</v>
      </c>
      <c r="B19" s="74" t="s">
        <v>89</v>
      </c>
      <c r="C19" s="76">
        <f>Y6</f>
        <v>4212</v>
      </c>
      <c r="D19" s="76">
        <v>0</v>
      </c>
      <c r="E19" s="76">
        <f t="shared" si="3"/>
        <v>4212</v>
      </c>
    </row>
    <row r="20" spans="1:5" x14ac:dyDescent="0.25">
      <c r="A20" s="73">
        <v>8</v>
      </c>
      <c r="B20" s="74" t="s">
        <v>90</v>
      </c>
      <c r="C20" s="76">
        <f>AB6</f>
        <v>1449</v>
      </c>
      <c r="D20" s="76">
        <v>0</v>
      </c>
      <c r="E20" s="76">
        <f t="shared" si="3"/>
        <v>1449</v>
      </c>
    </row>
    <row r="21" spans="1:5" x14ac:dyDescent="0.25">
      <c r="A21" s="73">
        <v>9</v>
      </c>
      <c r="B21" s="74" t="s">
        <v>91</v>
      </c>
      <c r="C21" s="76">
        <f>AE6</f>
        <v>3427</v>
      </c>
      <c r="D21" s="76">
        <v>0</v>
      </c>
      <c r="E21" s="76">
        <f t="shared" si="3"/>
        <v>3427</v>
      </c>
    </row>
    <row r="22" spans="1:5" x14ac:dyDescent="0.25">
      <c r="A22" s="73">
        <v>10</v>
      </c>
      <c r="B22" s="74" t="s">
        <v>92</v>
      </c>
      <c r="C22" s="76">
        <f>AH6</f>
        <v>3217</v>
      </c>
      <c r="D22" s="76">
        <v>0</v>
      </c>
      <c r="E22" s="76">
        <f t="shared" si="3"/>
        <v>3217</v>
      </c>
    </row>
    <row r="23" spans="1:5" x14ac:dyDescent="0.25">
      <c r="A23" s="73">
        <v>11</v>
      </c>
      <c r="B23" s="74" t="s">
        <v>93</v>
      </c>
      <c r="C23" s="76">
        <f>AK6</f>
        <v>2146</v>
      </c>
      <c r="D23" s="76">
        <v>0</v>
      </c>
      <c r="E23" s="76">
        <f t="shared" si="3"/>
        <v>2146</v>
      </c>
    </row>
    <row r="24" spans="1:5" x14ac:dyDescent="0.25">
      <c r="A24" s="73">
        <v>12</v>
      </c>
      <c r="B24" s="74" t="s">
        <v>94</v>
      </c>
      <c r="C24" s="76">
        <f>AN6</f>
        <v>5246</v>
      </c>
      <c r="D24" s="76">
        <v>0</v>
      </c>
      <c r="E24" s="76">
        <f t="shared" si="3"/>
        <v>5246</v>
      </c>
    </row>
    <row r="25" spans="1:5" s="25" customFormat="1" ht="20.25" customHeight="1" x14ac:dyDescent="0.25">
      <c r="A25" s="145" t="s">
        <v>76</v>
      </c>
      <c r="B25" s="146"/>
      <c r="C25" s="24">
        <f>SUM(C13:C24)</f>
        <v>42912</v>
      </c>
      <c r="D25" s="23">
        <f>SUM(D13:D24)</f>
        <v>0</v>
      </c>
      <c r="E25" s="24">
        <f t="shared" si="3"/>
        <v>42912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7.7109375" customWidth="1"/>
    <col min="4" max="4" width="23" customWidth="1"/>
    <col min="5" max="5" width="19.85546875" customWidth="1"/>
    <col min="6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7</v>
      </c>
      <c r="B6" s="7"/>
      <c r="C6" s="7" t="s">
        <v>24</v>
      </c>
      <c r="D6" s="7" t="s">
        <v>32</v>
      </c>
      <c r="E6" s="8">
        <v>0</v>
      </c>
      <c r="F6" s="8">
        <v>0</v>
      </c>
      <c r="G6" s="27">
        <v>124</v>
      </c>
      <c r="H6" s="27">
        <v>0</v>
      </c>
      <c r="I6" s="27">
        <v>0</v>
      </c>
      <c r="J6" s="27">
        <v>14</v>
      </c>
      <c r="K6" s="27">
        <v>0</v>
      </c>
      <c r="L6" s="27">
        <v>0</v>
      </c>
      <c r="M6" s="27">
        <v>32</v>
      </c>
      <c r="N6" s="27">
        <v>0</v>
      </c>
      <c r="O6" s="27">
        <v>0</v>
      </c>
      <c r="P6" s="27">
        <v>10</v>
      </c>
      <c r="Q6" s="27">
        <v>0</v>
      </c>
      <c r="R6" s="27">
        <v>0</v>
      </c>
      <c r="S6" s="27">
        <v>70</v>
      </c>
      <c r="T6" s="27">
        <v>0</v>
      </c>
      <c r="U6" s="27">
        <v>0</v>
      </c>
      <c r="V6" s="27">
        <v>23</v>
      </c>
      <c r="W6" s="27">
        <v>0</v>
      </c>
      <c r="X6" s="27">
        <v>0</v>
      </c>
      <c r="Y6" s="27">
        <v>31</v>
      </c>
      <c r="Z6" s="27">
        <v>0</v>
      </c>
      <c r="AA6" s="27">
        <v>0</v>
      </c>
      <c r="AB6" s="27">
        <v>33</v>
      </c>
      <c r="AC6" s="27">
        <v>0</v>
      </c>
      <c r="AD6" s="27">
        <v>0</v>
      </c>
      <c r="AE6" s="27">
        <v>31</v>
      </c>
      <c r="AF6" s="27">
        <v>0</v>
      </c>
      <c r="AG6" s="27">
        <v>0</v>
      </c>
      <c r="AH6" s="27">
        <v>79</v>
      </c>
      <c r="AI6" s="27">
        <v>0</v>
      </c>
      <c r="AJ6" s="27">
        <v>0</v>
      </c>
      <c r="AK6" s="27">
        <v>32</v>
      </c>
      <c r="AL6" s="27">
        <v>0</v>
      </c>
      <c r="AM6" s="27">
        <v>0</v>
      </c>
      <c r="AN6" s="27">
        <v>92</v>
      </c>
      <c r="AO6" s="27">
        <v>0</v>
      </c>
      <c r="AP6" s="27">
        <v>0</v>
      </c>
      <c r="AQ6" s="9">
        <f t="shared" ref="AQ6" si="0">G6+J6+M6+P6+S6+V6+Y6+AB6+AE6+AH6+AK6+AN6</f>
        <v>571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0</v>
      </c>
      <c r="F7" s="9">
        <f t="shared" si="2"/>
        <v>0</v>
      </c>
      <c r="G7" s="9">
        <f t="shared" si="2"/>
        <v>124</v>
      </c>
      <c r="H7" s="9">
        <f t="shared" si="2"/>
        <v>0</v>
      </c>
      <c r="I7" s="9">
        <f t="shared" si="2"/>
        <v>0</v>
      </c>
      <c r="J7" s="9">
        <f t="shared" si="2"/>
        <v>14</v>
      </c>
      <c r="K7" s="9">
        <f t="shared" si="2"/>
        <v>0</v>
      </c>
      <c r="L7" s="9">
        <f t="shared" si="2"/>
        <v>0</v>
      </c>
      <c r="M7" s="9">
        <f t="shared" si="2"/>
        <v>32</v>
      </c>
      <c r="N7" s="9">
        <f t="shared" si="2"/>
        <v>0</v>
      </c>
      <c r="O7" s="9">
        <f t="shared" si="2"/>
        <v>0</v>
      </c>
      <c r="P7" s="9">
        <f t="shared" si="2"/>
        <v>10</v>
      </c>
      <c r="Q7" s="9">
        <f t="shared" si="2"/>
        <v>0</v>
      </c>
      <c r="R7" s="9">
        <f t="shared" si="2"/>
        <v>0</v>
      </c>
      <c r="S7" s="9">
        <f t="shared" si="2"/>
        <v>70</v>
      </c>
      <c r="T7" s="9">
        <f t="shared" si="2"/>
        <v>0</v>
      </c>
      <c r="U7" s="9">
        <f t="shared" si="2"/>
        <v>0</v>
      </c>
      <c r="V7" s="9">
        <f t="shared" si="2"/>
        <v>23</v>
      </c>
      <c r="W7" s="9">
        <f t="shared" si="2"/>
        <v>0</v>
      </c>
      <c r="X7" s="9">
        <f t="shared" si="2"/>
        <v>0</v>
      </c>
      <c r="Y7" s="9">
        <f t="shared" si="2"/>
        <v>31</v>
      </c>
      <c r="Z7" s="9">
        <f t="shared" si="2"/>
        <v>0</v>
      </c>
      <c r="AA7" s="9">
        <f t="shared" si="2"/>
        <v>0</v>
      </c>
      <c r="AB7" s="9">
        <f t="shared" si="2"/>
        <v>33</v>
      </c>
      <c r="AC7" s="9">
        <f t="shared" si="2"/>
        <v>0</v>
      </c>
      <c r="AD7" s="9">
        <f t="shared" si="2"/>
        <v>0</v>
      </c>
      <c r="AE7" s="9">
        <f t="shared" si="2"/>
        <v>31</v>
      </c>
      <c r="AF7" s="9">
        <f t="shared" si="2"/>
        <v>0</v>
      </c>
      <c r="AG7" s="9">
        <f t="shared" si="2"/>
        <v>0</v>
      </c>
      <c r="AH7" s="9">
        <f t="shared" si="2"/>
        <v>79</v>
      </c>
      <c r="AI7" s="9">
        <f t="shared" si="2"/>
        <v>0</v>
      </c>
      <c r="AJ7" s="9">
        <f t="shared" si="2"/>
        <v>0</v>
      </c>
      <c r="AK7" s="9">
        <f t="shared" si="2"/>
        <v>32</v>
      </c>
      <c r="AL7" s="9">
        <f t="shared" si="2"/>
        <v>0</v>
      </c>
      <c r="AM7" s="9">
        <f t="shared" si="2"/>
        <v>0</v>
      </c>
      <c r="AN7" s="9">
        <f t="shared" si="2"/>
        <v>92</v>
      </c>
      <c r="AO7" s="9">
        <f t="shared" si="2"/>
        <v>0</v>
      </c>
      <c r="AP7" s="9">
        <f t="shared" si="2"/>
        <v>0</v>
      </c>
      <c r="AQ7" s="9">
        <f t="shared" si="2"/>
        <v>571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0</v>
      </c>
      <c r="F8" s="9">
        <f>F7</f>
        <v>0</v>
      </c>
      <c r="G8" s="9">
        <f t="shared" ref="G8:AS8" si="3">G7</f>
        <v>124</v>
      </c>
      <c r="H8" s="9">
        <f t="shared" si="3"/>
        <v>0</v>
      </c>
      <c r="I8" s="9">
        <f t="shared" si="3"/>
        <v>0</v>
      </c>
      <c r="J8" s="9">
        <f t="shared" si="3"/>
        <v>14</v>
      </c>
      <c r="K8" s="9">
        <f t="shared" si="3"/>
        <v>0</v>
      </c>
      <c r="L8" s="9">
        <f t="shared" si="3"/>
        <v>0</v>
      </c>
      <c r="M8" s="9">
        <f t="shared" si="3"/>
        <v>32</v>
      </c>
      <c r="N8" s="9">
        <f t="shared" si="3"/>
        <v>0</v>
      </c>
      <c r="O8" s="9">
        <f t="shared" si="3"/>
        <v>0</v>
      </c>
      <c r="P8" s="9">
        <f t="shared" si="3"/>
        <v>10</v>
      </c>
      <c r="Q8" s="9">
        <f t="shared" si="3"/>
        <v>0</v>
      </c>
      <c r="R8" s="9">
        <f t="shared" si="3"/>
        <v>0</v>
      </c>
      <c r="S8" s="9">
        <f t="shared" si="3"/>
        <v>70</v>
      </c>
      <c r="T8" s="9">
        <f t="shared" si="3"/>
        <v>0</v>
      </c>
      <c r="U8" s="9">
        <f t="shared" si="3"/>
        <v>0</v>
      </c>
      <c r="V8" s="9">
        <f t="shared" si="3"/>
        <v>23</v>
      </c>
      <c r="W8" s="9">
        <f t="shared" si="3"/>
        <v>0</v>
      </c>
      <c r="X8" s="9">
        <f t="shared" si="3"/>
        <v>0</v>
      </c>
      <c r="Y8" s="9">
        <f t="shared" si="3"/>
        <v>31</v>
      </c>
      <c r="Z8" s="9">
        <f t="shared" si="3"/>
        <v>0</v>
      </c>
      <c r="AA8" s="9">
        <f t="shared" si="3"/>
        <v>0</v>
      </c>
      <c r="AB8" s="9">
        <f t="shared" si="3"/>
        <v>33</v>
      </c>
      <c r="AC8" s="9">
        <f t="shared" si="3"/>
        <v>0</v>
      </c>
      <c r="AD8" s="9">
        <f t="shared" si="3"/>
        <v>0</v>
      </c>
      <c r="AE8" s="9">
        <f t="shared" si="3"/>
        <v>31</v>
      </c>
      <c r="AF8" s="9">
        <f t="shared" si="3"/>
        <v>0</v>
      </c>
      <c r="AG8" s="9">
        <f t="shared" si="3"/>
        <v>0</v>
      </c>
      <c r="AH8" s="9">
        <f t="shared" si="3"/>
        <v>79</v>
      </c>
      <c r="AI8" s="9">
        <f t="shared" si="3"/>
        <v>0</v>
      </c>
      <c r="AJ8" s="9">
        <f t="shared" si="3"/>
        <v>0</v>
      </c>
      <c r="AK8" s="9">
        <f t="shared" si="3"/>
        <v>32</v>
      </c>
      <c r="AL8" s="9">
        <f t="shared" si="3"/>
        <v>0</v>
      </c>
      <c r="AM8" s="9">
        <f t="shared" si="3"/>
        <v>0</v>
      </c>
      <c r="AN8" s="9">
        <f t="shared" si="3"/>
        <v>92</v>
      </c>
      <c r="AO8" s="9">
        <f t="shared" si="3"/>
        <v>0</v>
      </c>
      <c r="AP8" s="9">
        <f t="shared" si="3"/>
        <v>0</v>
      </c>
      <c r="AQ8" s="9">
        <f t="shared" si="3"/>
        <v>571</v>
      </c>
      <c r="AR8" s="9">
        <f t="shared" si="3"/>
        <v>0</v>
      </c>
      <c r="AS8" s="9">
        <f t="shared" si="3"/>
        <v>0</v>
      </c>
    </row>
    <row r="11" spans="1:45" s="22" customFormat="1" x14ac:dyDescent="0.25">
      <c r="A11" s="144" t="s">
        <v>100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3.25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5">
        <f>G6</f>
        <v>124</v>
      </c>
      <c r="D14" s="73">
        <v>0</v>
      </c>
      <c r="E14" s="76">
        <f>C14+D14</f>
        <v>124</v>
      </c>
    </row>
    <row r="15" spans="1:45" x14ac:dyDescent="0.25">
      <c r="A15" s="73">
        <v>2</v>
      </c>
      <c r="B15" s="74" t="s">
        <v>84</v>
      </c>
      <c r="C15" s="73">
        <f>J6</f>
        <v>14</v>
      </c>
      <c r="D15" s="73">
        <v>0</v>
      </c>
      <c r="E15" s="76">
        <f t="shared" ref="E15:E26" si="4">C15+D15</f>
        <v>14</v>
      </c>
    </row>
    <row r="16" spans="1:45" x14ac:dyDescent="0.25">
      <c r="A16" s="73">
        <v>3</v>
      </c>
      <c r="B16" s="74" t="s">
        <v>85</v>
      </c>
      <c r="C16" s="73">
        <f>M6</f>
        <v>32</v>
      </c>
      <c r="D16" s="73">
        <v>0</v>
      </c>
      <c r="E16" s="76">
        <f t="shared" si="4"/>
        <v>32</v>
      </c>
    </row>
    <row r="17" spans="1:5" x14ac:dyDescent="0.25">
      <c r="A17" s="73">
        <v>4</v>
      </c>
      <c r="B17" s="74" t="s">
        <v>86</v>
      </c>
      <c r="C17" s="73">
        <f>P6</f>
        <v>10</v>
      </c>
      <c r="D17" s="73">
        <v>0</v>
      </c>
      <c r="E17" s="76">
        <f t="shared" si="4"/>
        <v>10</v>
      </c>
    </row>
    <row r="18" spans="1:5" x14ac:dyDescent="0.25">
      <c r="A18" s="73">
        <v>5</v>
      </c>
      <c r="B18" s="74" t="s">
        <v>87</v>
      </c>
      <c r="C18" s="73">
        <f>S6</f>
        <v>70</v>
      </c>
      <c r="D18" s="73">
        <v>0</v>
      </c>
      <c r="E18" s="76">
        <f t="shared" si="4"/>
        <v>70</v>
      </c>
    </row>
    <row r="19" spans="1:5" x14ac:dyDescent="0.25">
      <c r="A19" s="73">
        <v>6</v>
      </c>
      <c r="B19" s="74" t="s">
        <v>88</v>
      </c>
      <c r="C19" s="73">
        <f>V6</f>
        <v>23</v>
      </c>
      <c r="D19" s="73">
        <v>0</v>
      </c>
      <c r="E19" s="76">
        <f t="shared" si="4"/>
        <v>23</v>
      </c>
    </row>
    <row r="20" spans="1:5" x14ac:dyDescent="0.25">
      <c r="A20" s="73">
        <v>7</v>
      </c>
      <c r="B20" s="74" t="s">
        <v>89</v>
      </c>
      <c r="C20" s="73">
        <f>Y6</f>
        <v>31</v>
      </c>
      <c r="D20" s="73">
        <v>0</v>
      </c>
      <c r="E20" s="76">
        <f t="shared" si="4"/>
        <v>31</v>
      </c>
    </row>
    <row r="21" spans="1:5" x14ac:dyDescent="0.25">
      <c r="A21" s="73">
        <v>8</v>
      </c>
      <c r="B21" s="74" t="s">
        <v>90</v>
      </c>
      <c r="C21" s="73">
        <f>AB6</f>
        <v>33</v>
      </c>
      <c r="D21" s="73">
        <v>0</v>
      </c>
      <c r="E21" s="76">
        <f t="shared" si="4"/>
        <v>33</v>
      </c>
    </row>
    <row r="22" spans="1:5" x14ac:dyDescent="0.25">
      <c r="A22" s="73">
        <v>9</v>
      </c>
      <c r="B22" s="74" t="s">
        <v>91</v>
      </c>
      <c r="C22" s="73">
        <f>AE6</f>
        <v>31</v>
      </c>
      <c r="D22" s="73">
        <v>0</v>
      </c>
      <c r="E22" s="76">
        <f t="shared" si="4"/>
        <v>31</v>
      </c>
    </row>
    <row r="23" spans="1:5" x14ac:dyDescent="0.25">
      <c r="A23" s="73">
        <v>10</v>
      </c>
      <c r="B23" s="74" t="s">
        <v>92</v>
      </c>
      <c r="C23" s="73">
        <f>AH6</f>
        <v>79</v>
      </c>
      <c r="D23" s="73">
        <v>0</v>
      </c>
      <c r="E23" s="76">
        <f t="shared" si="4"/>
        <v>79</v>
      </c>
    </row>
    <row r="24" spans="1:5" x14ac:dyDescent="0.25">
      <c r="A24" s="73">
        <v>11</v>
      </c>
      <c r="B24" s="74" t="s">
        <v>93</v>
      </c>
      <c r="C24" s="73">
        <f>AK6</f>
        <v>32</v>
      </c>
      <c r="D24" s="73">
        <v>0</v>
      </c>
      <c r="E24" s="76">
        <f t="shared" si="4"/>
        <v>32</v>
      </c>
    </row>
    <row r="25" spans="1:5" x14ac:dyDescent="0.25">
      <c r="A25" s="73">
        <v>12</v>
      </c>
      <c r="B25" s="74" t="s">
        <v>94</v>
      </c>
      <c r="C25" s="73">
        <f>AN6</f>
        <v>92</v>
      </c>
      <c r="D25" s="73">
        <v>0</v>
      </c>
      <c r="E25" s="76">
        <f t="shared" si="4"/>
        <v>92</v>
      </c>
    </row>
    <row r="26" spans="1:5" s="22" customFormat="1" ht="23.25" customHeight="1" x14ac:dyDescent="0.25">
      <c r="A26" s="145" t="s">
        <v>76</v>
      </c>
      <c r="B26" s="146"/>
      <c r="C26" s="24">
        <f>SUM(C14:C25)</f>
        <v>571</v>
      </c>
      <c r="D26" s="23">
        <f>SUM(D14:D25)</f>
        <v>0</v>
      </c>
      <c r="E26" s="24">
        <f t="shared" si="4"/>
        <v>571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5" workbookViewId="0">
      <selection activeCell="G6" sqref="G6:AP6"/>
    </sheetView>
  </sheetViews>
  <sheetFormatPr defaultRowHeight="15" x14ac:dyDescent="0.25"/>
  <cols>
    <col min="1" max="1" width="3.85546875" style="30" customWidth="1"/>
    <col min="2" max="2" width="25.28515625" style="30" customWidth="1"/>
    <col min="3" max="3" width="18.85546875" style="30" customWidth="1"/>
    <col min="4" max="4" width="19.85546875" style="30" customWidth="1"/>
    <col min="5" max="5" width="19.140625" style="30" customWidth="1"/>
    <col min="6" max="42" width="6.7109375" style="30" customWidth="1"/>
    <col min="43" max="43" width="10" style="30" customWidth="1"/>
    <col min="44" max="44" width="15.42578125" style="30" customWidth="1"/>
    <col min="45" max="45" width="18.140625" style="30" customWidth="1"/>
    <col min="46" max="16384" width="9.140625" style="30"/>
  </cols>
  <sheetData>
    <row r="1" spans="1:45" s="98" customFormat="1" x14ac:dyDescent="0.25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8"/>
      <c r="AQ1" s="96"/>
      <c r="AR1" s="96"/>
      <c r="AS1" s="97"/>
    </row>
    <row r="2" spans="1:45" s="98" customFormat="1" x14ac:dyDescent="0.25">
      <c r="A2" s="179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1"/>
      <c r="AS2" s="99"/>
    </row>
    <row r="3" spans="1:45" s="98" customFormat="1" ht="15" customHeight="1" x14ac:dyDescent="0.25">
      <c r="A3" s="182" t="s">
        <v>1</v>
      </c>
      <c r="B3" s="182" t="s">
        <v>2</v>
      </c>
      <c r="C3" s="182" t="s">
        <v>3</v>
      </c>
      <c r="D3" s="182" t="s">
        <v>4</v>
      </c>
      <c r="E3" s="167" t="s">
        <v>5</v>
      </c>
      <c r="F3" s="169"/>
      <c r="G3" s="167" t="s">
        <v>6</v>
      </c>
      <c r="H3" s="168"/>
      <c r="I3" s="169"/>
      <c r="J3" s="167" t="s">
        <v>7</v>
      </c>
      <c r="K3" s="168"/>
      <c r="L3" s="169"/>
      <c r="M3" s="167" t="s">
        <v>8</v>
      </c>
      <c r="N3" s="168"/>
      <c r="O3" s="169"/>
      <c r="P3" s="167" t="s">
        <v>9</v>
      </c>
      <c r="Q3" s="168"/>
      <c r="R3" s="169"/>
      <c r="S3" s="167" t="s">
        <v>10</v>
      </c>
      <c r="T3" s="168"/>
      <c r="U3" s="169"/>
      <c r="V3" s="167" t="s">
        <v>11</v>
      </c>
      <c r="W3" s="168"/>
      <c r="X3" s="169"/>
      <c r="Y3" s="167" t="s">
        <v>12</v>
      </c>
      <c r="Z3" s="168"/>
      <c r="AA3" s="169"/>
      <c r="AB3" s="167" t="s">
        <v>13</v>
      </c>
      <c r="AC3" s="168"/>
      <c r="AD3" s="169"/>
      <c r="AE3" s="167" t="s">
        <v>14</v>
      </c>
      <c r="AF3" s="168"/>
      <c r="AG3" s="169"/>
      <c r="AH3" s="167" t="s">
        <v>15</v>
      </c>
      <c r="AI3" s="168"/>
      <c r="AJ3" s="169"/>
      <c r="AK3" s="167" t="s">
        <v>16</v>
      </c>
      <c r="AL3" s="168"/>
      <c r="AM3" s="169"/>
      <c r="AN3" s="167" t="s">
        <v>17</v>
      </c>
      <c r="AO3" s="168"/>
      <c r="AP3" s="169"/>
      <c r="AQ3" s="167" t="s">
        <v>18</v>
      </c>
      <c r="AR3" s="168"/>
      <c r="AS3" s="169"/>
    </row>
    <row r="4" spans="1:45" s="98" customFormat="1" ht="60" x14ac:dyDescent="0.25">
      <c r="A4" s="183"/>
      <c r="B4" s="183"/>
      <c r="C4" s="183"/>
      <c r="D4" s="183"/>
      <c r="E4" s="100" t="s">
        <v>19</v>
      </c>
      <c r="F4" s="100" t="s">
        <v>20</v>
      </c>
      <c r="G4" s="100" t="s">
        <v>146</v>
      </c>
      <c r="H4" s="100" t="s">
        <v>147</v>
      </c>
      <c r="I4" s="100" t="s">
        <v>21</v>
      </c>
      <c r="J4" s="100" t="s">
        <v>146</v>
      </c>
      <c r="K4" s="100" t="s">
        <v>147</v>
      </c>
      <c r="L4" s="100" t="s">
        <v>21</v>
      </c>
      <c r="M4" s="100" t="s">
        <v>146</v>
      </c>
      <c r="N4" s="100" t="s">
        <v>147</v>
      </c>
      <c r="O4" s="100" t="s">
        <v>21</v>
      </c>
      <c r="P4" s="100" t="s">
        <v>146</v>
      </c>
      <c r="Q4" s="100" t="s">
        <v>147</v>
      </c>
      <c r="R4" s="100" t="s">
        <v>21</v>
      </c>
      <c r="S4" s="100" t="s">
        <v>146</v>
      </c>
      <c r="T4" s="100" t="s">
        <v>147</v>
      </c>
      <c r="U4" s="100" t="s">
        <v>21</v>
      </c>
      <c r="V4" s="100" t="s">
        <v>146</v>
      </c>
      <c r="W4" s="100" t="s">
        <v>147</v>
      </c>
      <c r="X4" s="100" t="s">
        <v>21</v>
      </c>
      <c r="Y4" s="100" t="s">
        <v>146</v>
      </c>
      <c r="Z4" s="100" t="s">
        <v>147</v>
      </c>
      <c r="AA4" s="100" t="s">
        <v>21</v>
      </c>
      <c r="AB4" s="100" t="s">
        <v>146</v>
      </c>
      <c r="AC4" s="100" t="s">
        <v>147</v>
      </c>
      <c r="AD4" s="100" t="s">
        <v>21</v>
      </c>
      <c r="AE4" s="100" t="s">
        <v>146</v>
      </c>
      <c r="AF4" s="100" t="s">
        <v>147</v>
      </c>
      <c r="AG4" s="100" t="s">
        <v>21</v>
      </c>
      <c r="AH4" s="100" t="s">
        <v>146</v>
      </c>
      <c r="AI4" s="100" t="s">
        <v>147</v>
      </c>
      <c r="AJ4" s="100" t="s">
        <v>21</v>
      </c>
      <c r="AK4" s="100" t="s">
        <v>146</v>
      </c>
      <c r="AL4" s="100" t="s">
        <v>147</v>
      </c>
      <c r="AM4" s="100" t="s">
        <v>21</v>
      </c>
      <c r="AN4" s="100" t="s">
        <v>146</v>
      </c>
      <c r="AO4" s="100" t="s">
        <v>147</v>
      </c>
      <c r="AP4" s="100" t="s">
        <v>21</v>
      </c>
      <c r="AQ4" s="100" t="s">
        <v>146</v>
      </c>
      <c r="AR4" s="100" t="s">
        <v>147</v>
      </c>
      <c r="AS4" s="100" t="s">
        <v>21</v>
      </c>
    </row>
    <row r="5" spans="1:45" s="98" customFormat="1" ht="15" customHeight="1" x14ac:dyDescent="0.25">
      <c r="A5" s="101" t="s">
        <v>22</v>
      </c>
      <c r="B5" s="170" t="s">
        <v>23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2"/>
      <c r="AS5" s="99"/>
    </row>
    <row r="6" spans="1:45" s="98" customFormat="1" x14ac:dyDescent="0.25">
      <c r="A6" s="102">
        <v>8</v>
      </c>
      <c r="B6" s="102"/>
      <c r="C6" s="102" t="s">
        <v>24</v>
      </c>
      <c r="D6" s="102" t="s">
        <v>33</v>
      </c>
      <c r="E6" s="103">
        <v>6</v>
      </c>
      <c r="F6" s="103">
        <v>0</v>
      </c>
      <c r="G6" s="27">
        <v>50</v>
      </c>
      <c r="H6" s="27">
        <v>0</v>
      </c>
      <c r="I6" s="27">
        <v>0</v>
      </c>
      <c r="J6" s="27">
        <v>45</v>
      </c>
      <c r="K6" s="27">
        <v>0</v>
      </c>
      <c r="L6" s="27">
        <v>0</v>
      </c>
      <c r="M6" s="27">
        <v>46</v>
      </c>
      <c r="N6" s="27">
        <v>0</v>
      </c>
      <c r="O6" s="27">
        <v>0</v>
      </c>
      <c r="P6" s="27">
        <v>50</v>
      </c>
      <c r="Q6" s="27">
        <v>0</v>
      </c>
      <c r="R6" s="27">
        <v>0</v>
      </c>
      <c r="S6" s="27">
        <v>70</v>
      </c>
      <c r="T6" s="27">
        <v>0</v>
      </c>
      <c r="U6" s="27">
        <v>0</v>
      </c>
      <c r="V6" s="27">
        <v>28</v>
      </c>
      <c r="W6" s="27">
        <v>0</v>
      </c>
      <c r="X6" s="27">
        <v>0</v>
      </c>
      <c r="Y6" s="27">
        <v>31</v>
      </c>
      <c r="Z6" s="27">
        <v>0</v>
      </c>
      <c r="AA6" s="27">
        <v>0</v>
      </c>
      <c r="AB6" s="27">
        <v>27</v>
      </c>
      <c r="AC6" s="27">
        <v>0</v>
      </c>
      <c r="AD6" s="27">
        <v>0</v>
      </c>
      <c r="AE6" s="27">
        <v>29</v>
      </c>
      <c r="AF6" s="27">
        <v>0</v>
      </c>
      <c r="AG6" s="27">
        <v>0</v>
      </c>
      <c r="AH6" s="27">
        <v>30</v>
      </c>
      <c r="AI6" s="27">
        <v>0</v>
      </c>
      <c r="AJ6" s="27">
        <v>0</v>
      </c>
      <c r="AK6" s="27">
        <v>33</v>
      </c>
      <c r="AL6" s="27">
        <v>0</v>
      </c>
      <c r="AM6" s="27">
        <v>0</v>
      </c>
      <c r="AN6" s="27">
        <v>55</v>
      </c>
      <c r="AO6" s="27">
        <v>0</v>
      </c>
      <c r="AP6" s="27">
        <v>0</v>
      </c>
      <c r="AQ6" s="104">
        <f t="shared" ref="AQ6:AS6" si="0">G6+J6+M6+P6+S6+V6+Y6+AB6+AE6+AH6+AK6+AN6</f>
        <v>494</v>
      </c>
      <c r="AR6" s="105">
        <f t="shared" si="0"/>
        <v>0</v>
      </c>
      <c r="AS6" s="105">
        <f t="shared" si="0"/>
        <v>0</v>
      </c>
    </row>
    <row r="7" spans="1:45" s="98" customFormat="1" ht="15" customHeight="1" x14ac:dyDescent="0.25">
      <c r="A7" s="173" t="s">
        <v>18</v>
      </c>
      <c r="B7" s="174"/>
      <c r="C7" s="174"/>
      <c r="D7" s="175"/>
      <c r="E7" s="104">
        <f t="shared" ref="E7:AS7" si="1">SUM(E6:E6)</f>
        <v>6</v>
      </c>
      <c r="F7" s="104">
        <f t="shared" si="1"/>
        <v>0</v>
      </c>
      <c r="G7" s="104">
        <f t="shared" si="1"/>
        <v>50</v>
      </c>
      <c r="H7" s="104">
        <f t="shared" si="1"/>
        <v>0</v>
      </c>
      <c r="I7" s="104">
        <f t="shared" si="1"/>
        <v>0</v>
      </c>
      <c r="J7" s="104">
        <f t="shared" si="1"/>
        <v>45</v>
      </c>
      <c r="K7" s="104">
        <f t="shared" si="1"/>
        <v>0</v>
      </c>
      <c r="L7" s="104">
        <f t="shared" si="1"/>
        <v>0</v>
      </c>
      <c r="M7" s="104">
        <f t="shared" si="1"/>
        <v>46</v>
      </c>
      <c r="N7" s="104">
        <f t="shared" si="1"/>
        <v>0</v>
      </c>
      <c r="O7" s="104">
        <f t="shared" si="1"/>
        <v>0</v>
      </c>
      <c r="P7" s="104">
        <f t="shared" si="1"/>
        <v>50</v>
      </c>
      <c r="Q7" s="104">
        <f t="shared" si="1"/>
        <v>0</v>
      </c>
      <c r="R7" s="104">
        <f t="shared" si="1"/>
        <v>0</v>
      </c>
      <c r="S7" s="104">
        <f t="shared" si="1"/>
        <v>70</v>
      </c>
      <c r="T7" s="104">
        <f t="shared" si="1"/>
        <v>0</v>
      </c>
      <c r="U7" s="104">
        <f t="shared" si="1"/>
        <v>0</v>
      </c>
      <c r="V7" s="104">
        <f t="shared" si="1"/>
        <v>28</v>
      </c>
      <c r="W7" s="104">
        <f t="shared" si="1"/>
        <v>0</v>
      </c>
      <c r="X7" s="104">
        <f t="shared" si="1"/>
        <v>0</v>
      </c>
      <c r="Y7" s="104">
        <f t="shared" si="1"/>
        <v>31</v>
      </c>
      <c r="Z7" s="104">
        <f t="shared" si="1"/>
        <v>0</v>
      </c>
      <c r="AA7" s="104">
        <f t="shared" si="1"/>
        <v>0</v>
      </c>
      <c r="AB7" s="104">
        <f t="shared" si="1"/>
        <v>27</v>
      </c>
      <c r="AC7" s="104">
        <f t="shared" si="1"/>
        <v>0</v>
      </c>
      <c r="AD7" s="104">
        <f t="shared" si="1"/>
        <v>0</v>
      </c>
      <c r="AE7" s="104">
        <f t="shared" si="1"/>
        <v>29</v>
      </c>
      <c r="AF7" s="104">
        <f t="shared" si="1"/>
        <v>0</v>
      </c>
      <c r="AG7" s="104">
        <f t="shared" si="1"/>
        <v>0</v>
      </c>
      <c r="AH7" s="104">
        <f t="shared" si="1"/>
        <v>30</v>
      </c>
      <c r="AI7" s="104">
        <f t="shared" si="1"/>
        <v>0</v>
      </c>
      <c r="AJ7" s="104">
        <f t="shared" si="1"/>
        <v>0</v>
      </c>
      <c r="AK7" s="104">
        <f t="shared" si="1"/>
        <v>33</v>
      </c>
      <c r="AL7" s="104">
        <f t="shared" si="1"/>
        <v>0</v>
      </c>
      <c r="AM7" s="104">
        <f t="shared" si="1"/>
        <v>0</v>
      </c>
      <c r="AN7" s="104">
        <f t="shared" si="1"/>
        <v>55</v>
      </c>
      <c r="AO7" s="104">
        <f t="shared" si="1"/>
        <v>0</v>
      </c>
      <c r="AP7" s="104">
        <f t="shared" si="1"/>
        <v>0</v>
      </c>
      <c r="AQ7" s="104">
        <f t="shared" si="1"/>
        <v>494</v>
      </c>
      <c r="AR7" s="104">
        <f t="shared" si="1"/>
        <v>0</v>
      </c>
      <c r="AS7" s="104">
        <f t="shared" si="1"/>
        <v>0</v>
      </c>
    </row>
    <row r="8" spans="1:45" s="98" customFormat="1" ht="15" customHeight="1" x14ac:dyDescent="0.25">
      <c r="A8" s="173" t="s">
        <v>76</v>
      </c>
      <c r="B8" s="174"/>
      <c r="C8" s="174"/>
      <c r="D8" s="175"/>
      <c r="E8" s="104">
        <f>E7</f>
        <v>6</v>
      </c>
      <c r="F8" s="104">
        <f>F7</f>
        <v>0</v>
      </c>
      <c r="G8" s="104">
        <f t="shared" ref="G8:AS8" si="2">G7</f>
        <v>50</v>
      </c>
      <c r="H8" s="104">
        <f t="shared" si="2"/>
        <v>0</v>
      </c>
      <c r="I8" s="104">
        <f t="shared" si="2"/>
        <v>0</v>
      </c>
      <c r="J8" s="104">
        <f t="shared" si="2"/>
        <v>45</v>
      </c>
      <c r="K8" s="104">
        <f t="shared" si="2"/>
        <v>0</v>
      </c>
      <c r="L8" s="104">
        <f t="shared" si="2"/>
        <v>0</v>
      </c>
      <c r="M8" s="104">
        <f t="shared" si="2"/>
        <v>46</v>
      </c>
      <c r="N8" s="104">
        <f t="shared" si="2"/>
        <v>0</v>
      </c>
      <c r="O8" s="104">
        <f t="shared" si="2"/>
        <v>0</v>
      </c>
      <c r="P8" s="104">
        <f t="shared" si="2"/>
        <v>50</v>
      </c>
      <c r="Q8" s="104">
        <f t="shared" si="2"/>
        <v>0</v>
      </c>
      <c r="R8" s="104">
        <f t="shared" si="2"/>
        <v>0</v>
      </c>
      <c r="S8" s="104">
        <f t="shared" si="2"/>
        <v>70</v>
      </c>
      <c r="T8" s="104">
        <f t="shared" si="2"/>
        <v>0</v>
      </c>
      <c r="U8" s="104">
        <f t="shared" si="2"/>
        <v>0</v>
      </c>
      <c r="V8" s="104">
        <f t="shared" si="2"/>
        <v>28</v>
      </c>
      <c r="W8" s="104">
        <f t="shared" si="2"/>
        <v>0</v>
      </c>
      <c r="X8" s="104">
        <f t="shared" si="2"/>
        <v>0</v>
      </c>
      <c r="Y8" s="104">
        <f t="shared" si="2"/>
        <v>31</v>
      </c>
      <c r="Z8" s="104">
        <f t="shared" si="2"/>
        <v>0</v>
      </c>
      <c r="AA8" s="104">
        <f t="shared" si="2"/>
        <v>0</v>
      </c>
      <c r="AB8" s="104">
        <f t="shared" si="2"/>
        <v>27</v>
      </c>
      <c r="AC8" s="104">
        <f t="shared" si="2"/>
        <v>0</v>
      </c>
      <c r="AD8" s="104">
        <f t="shared" si="2"/>
        <v>0</v>
      </c>
      <c r="AE8" s="104">
        <f t="shared" si="2"/>
        <v>29</v>
      </c>
      <c r="AF8" s="104">
        <f t="shared" si="2"/>
        <v>0</v>
      </c>
      <c r="AG8" s="104">
        <f t="shared" si="2"/>
        <v>0</v>
      </c>
      <c r="AH8" s="104">
        <f t="shared" si="2"/>
        <v>30</v>
      </c>
      <c r="AI8" s="104">
        <f t="shared" si="2"/>
        <v>0</v>
      </c>
      <c r="AJ8" s="104">
        <f t="shared" si="2"/>
        <v>0</v>
      </c>
      <c r="AK8" s="104">
        <f t="shared" si="2"/>
        <v>33</v>
      </c>
      <c r="AL8" s="104">
        <f t="shared" si="2"/>
        <v>0</v>
      </c>
      <c r="AM8" s="104">
        <f t="shared" si="2"/>
        <v>0</v>
      </c>
      <c r="AN8" s="104">
        <f t="shared" si="2"/>
        <v>55</v>
      </c>
      <c r="AO8" s="104">
        <f t="shared" si="2"/>
        <v>0</v>
      </c>
      <c r="AP8" s="104">
        <f t="shared" si="2"/>
        <v>0</v>
      </c>
      <c r="AQ8" s="104">
        <f t="shared" si="2"/>
        <v>494</v>
      </c>
      <c r="AR8" s="104">
        <f t="shared" si="2"/>
        <v>0</v>
      </c>
      <c r="AS8" s="104">
        <f t="shared" si="2"/>
        <v>0</v>
      </c>
    </row>
    <row r="10" spans="1:45" s="39" customFormat="1" x14ac:dyDescent="0.25">
      <c r="A10" s="164" t="s">
        <v>139</v>
      </c>
      <c r="B10" s="164"/>
      <c r="C10" s="164"/>
      <c r="D10" s="164"/>
      <c r="E10" s="164"/>
    </row>
    <row r="11" spans="1:45" s="39" customFormat="1" x14ac:dyDescent="0.25">
      <c r="A11" s="89"/>
      <c r="B11" s="89"/>
      <c r="C11" s="89"/>
      <c r="D11" s="89"/>
      <c r="E11" s="89"/>
    </row>
    <row r="12" spans="1:45" s="39" customFormat="1" x14ac:dyDescent="0.25">
      <c r="A12" s="90" t="s">
        <v>95</v>
      </c>
      <c r="B12" s="90" t="s">
        <v>82</v>
      </c>
      <c r="C12" s="90" t="s">
        <v>79</v>
      </c>
      <c r="D12" s="90" t="s">
        <v>80</v>
      </c>
      <c r="E12" s="90" t="s">
        <v>81</v>
      </c>
    </row>
    <row r="13" spans="1:45" x14ac:dyDescent="0.25">
      <c r="A13" s="91">
        <v>1</v>
      </c>
      <c r="B13" s="92" t="s">
        <v>83</v>
      </c>
      <c r="C13" s="93">
        <f>G6</f>
        <v>50</v>
      </c>
      <c r="D13" s="94">
        <v>0</v>
      </c>
      <c r="E13" s="94">
        <f>C13+D13</f>
        <v>50</v>
      </c>
    </row>
    <row r="14" spans="1:45" x14ac:dyDescent="0.25">
      <c r="A14" s="91">
        <v>2</v>
      </c>
      <c r="B14" s="92" t="s">
        <v>84</v>
      </c>
      <c r="C14" s="94">
        <f>J6</f>
        <v>45</v>
      </c>
      <c r="D14" s="94">
        <v>0</v>
      </c>
      <c r="E14" s="94">
        <f t="shared" ref="E14:E25" si="3">C14+D14</f>
        <v>45</v>
      </c>
    </row>
    <row r="15" spans="1:45" x14ac:dyDescent="0.25">
      <c r="A15" s="91">
        <v>3</v>
      </c>
      <c r="B15" s="92" t="s">
        <v>85</v>
      </c>
      <c r="C15" s="94">
        <f>M6</f>
        <v>46</v>
      </c>
      <c r="D15" s="94">
        <v>0</v>
      </c>
      <c r="E15" s="94">
        <f t="shared" si="3"/>
        <v>46</v>
      </c>
    </row>
    <row r="16" spans="1:45" x14ac:dyDescent="0.25">
      <c r="A16" s="91">
        <v>4</v>
      </c>
      <c r="B16" s="92" t="s">
        <v>86</v>
      </c>
      <c r="C16" s="94">
        <f>P6</f>
        <v>50</v>
      </c>
      <c r="D16" s="94">
        <v>0</v>
      </c>
      <c r="E16" s="94">
        <f t="shared" si="3"/>
        <v>50</v>
      </c>
    </row>
    <row r="17" spans="1:5" x14ac:dyDescent="0.25">
      <c r="A17" s="91">
        <v>5</v>
      </c>
      <c r="B17" s="92" t="s">
        <v>87</v>
      </c>
      <c r="C17" s="94">
        <f>S6</f>
        <v>70</v>
      </c>
      <c r="D17" s="94">
        <v>0</v>
      </c>
      <c r="E17" s="94">
        <f t="shared" si="3"/>
        <v>70</v>
      </c>
    </row>
    <row r="18" spans="1:5" x14ac:dyDescent="0.25">
      <c r="A18" s="91">
        <v>6</v>
      </c>
      <c r="B18" s="92" t="s">
        <v>88</v>
      </c>
      <c r="C18" s="94">
        <f>V6</f>
        <v>28</v>
      </c>
      <c r="D18" s="94">
        <v>0</v>
      </c>
      <c r="E18" s="94">
        <f t="shared" si="3"/>
        <v>28</v>
      </c>
    </row>
    <row r="19" spans="1:5" x14ac:dyDescent="0.25">
      <c r="A19" s="91">
        <v>7</v>
      </c>
      <c r="B19" s="92" t="s">
        <v>89</v>
      </c>
      <c r="C19" s="94">
        <f>Y6</f>
        <v>31</v>
      </c>
      <c r="D19" s="94">
        <v>0</v>
      </c>
      <c r="E19" s="94">
        <f t="shared" si="3"/>
        <v>31</v>
      </c>
    </row>
    <row r="20" spans="1:5" x14ac:dyDescent="0.25">
      <c r="A20" s="91">
        <v>8</v>
      </c>
      <c r="B20" s="92" t="s">
        <v>90</v>
      </c>
      <c r="C20" s="94">
        <f>AB6</f>
        <v>27</v>
      </c>
      <c r="D20" s="94">
        <v>0</v>
      </c>
      <c r="E20" s="94">
        <f t="shared" si="3"/>
        <v>27</v>
      </c>
    </row>
    <row r="21" spans="1:5" x14ac:dyDescent="0.25">
      <c r="A21" s="91">
        <v>9</v>
      </c>
      <c r="B21" s="92" t="s">
        <v>91</v>
      </c>
      <c r="C21" s="94">
        <f>AE6</f>
        <v>29</v>
      </c>
      <c r="D21" s="94">
        <v>0</v>
      </c>
      <c r="E21" s="94">
        <f t="shared" si="3"/>
        <v>29</v>
      </c>
    </row>
    <row r="22" spans="1:5" x14ac:dyDescent="0.25">
      <c r="A22" s="91">
        <v>10</v>
      </c>
      <c r="B22" s="92" t="s">
        <v>92</v>
      </c>
      <c r="C22" s="94">
        <f>AH6</f>
        <v>30</v>
      </c>
      <c r="D22" s="94">
        <v>0</v>
      </c>
      <c r="E22" s="94">
        <f t="shared" si="3"/>
        <v>30</v>
      </c>
    </row>
    <row r="23" spans="1:5" x14ac:dyDescent="0.25">
      <c r="A23" s="91">
        <v>11</v>
      </c>
      <c r="B23" s="92" t="s">
        <v>93</v>
      </c>
      <c r="C23" s="94">
        <f>AK6</f>
        <v>33</v>
      </c>
      <c r="D23" s="94">
        <v>0</v>
      </c>
      <c r="E23" s="94">
        <f t="shared" si="3"/>
        <v>33</v>
      </c>
    </row>
    <row r="24" spans="1:5" x14ac:dyDescent="0.25">
      <c r="A24" s="91">
        <v>12</v>
      </c>
      <c r="B24" s="92" t="s">
        <v>94</v>
      </c>
      <c r="C24" s="94">
        <f>AN6</f>
        <v>55</v>
      </c>
      <c r="D24" s="94">
        <v>0</v>
      </c>
      <c r="E24" s="94">
        <f t="shared" si="3"/>
        <v>55</v>
      </c>
    </row>
    <row r="25" spans="1:5" s="39" customFormat="1" x14ac:dyDescent="0.25">
      <c r="A25" s="165" t="s">
        <v>76</v>
      </c>
      <c r="B25" s="166"/>
      <c r="C25" s="95">
        <f>SUM(C13:C24)</f>
        <v>494</v>
      </c>
      <c r="D25" s="95">
        <f>SUM(D13:D24)</f>
        <v>0</v>
      </c>
      <c r="E25" s="95">
        <f t="shared" si="3"/>
        <v>494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5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6" workbookViewId="0">
      <selection activeCell="D25" sqref="D25"/>
    </sheetView>
  </sheetViews>
  <sheetFormatPr defaultRowHeight="15" x14ac:dyDescent="0.25"/>
  <cols>
    <col min="1" max="1" width="3.85546875" customWidth="1"/>
    <col min="2" max="2" width="25.28515625" customWidth="1"/>
    <col min="3" max="3" width="18.85546875" customWidth="1"/>
    <col min="4" max="4" width="19.85546875" customWidth="1"/>
    <col min="5" max="5" width="19.140625" customWidth="1"/>
    <col min="6" max="42" width="6.7109375" customWidth="1"/>
    <col min="43" max="43" width="10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8</v>
      </c>
      <c r="B6" s="26"/>
      <c r="C6" s="26" t="s">
        <v>24</v>
      </c>
      <c r="D6" s="26" t="s">
        <v>33</v>
      </c>
      <c r="E6" s="27">
        <v>6</v>
      </c>
      <c r="F6" s="27">
        <v>0</v>
      </c>
      <c r="G6" s="27">
        <v>17540</v>
      </c>
      <c r="H6" s="27">
        <v>0</v>
      </c>
      <c r="I6" s="27">
        <v>242525000</v>
      </c>
      <c r="J6" s="27">
        <v>12765</v>
      </c>
      <c r="K6" s="27">
        <v>0</v>
      </c>
      <c r="L6" s="27">
        <v>17315000</v>
      </c>
      <c r="M6" s="27">
        <v>11973</v>
      </c>
      <c r="N6" s="27">
        <v>0</v>
      </c>
      <c r="O6" s="27">
        <v>156605000</v>
      </c>
      <c r="P6" s="27">
        <v>14852</v>
      </c>
      <c r="Q6" s="27">
        <v>0</v>
      </c>
      <c r="R6" s="27">
        <v>198970000</v>
      </c>
      <c r="S6" s="27">
        <v>18043</v>
      </c>
      <c r="T6" s="27">
        <v>0</v>
      </c>
      <c r="U6" s="27">
        <v>245750000</v>
      </c>
      <c r="V6" s="27">
        <v>15961</v>
      </c>
      <c r="W6" s="27">
        <v>0</v>
      </c>
      <c r="X6" s="27">
        <v>262190000</v>
      </c>
      <c r="Y6" s="27">
        <v>16986</v>
      </c>
      <c r="Z6" s="27">
        <v>0</v>
      </c>
      <c r="AA6" s="27">
        <v>228220000</v>
      </c>
      <c r="AB6" s="27">
        <v>9072</v>
      </c>
      <c r="AC6" s="27">
        <v>0</v>
      </c>
      <c r="AD6" s="27">
        <v>120585000</v>
      </c>
      <c r="AE6" s="27">
        <v>13512</v>
      </c>
      <c r="AF6" s="27">
        <v>0</v>
      </c>
      <c r="AG6" s="27">
        <v>185910000</v>
      </c>
      <c r="AH6" s="27">
        <v>11733</v>
      </c>
      <c r="AI6" s="27">
        <v>0</v>
      </c>
      <c r="AJ6" s="27">
        <v>159280000</v>
      </c>
      <c r="AK6" s="27">
        <v>11321</v>
      </c>
      <c r="AL6" s="27">
        <v>0</v>
      </c>
      <c r="AM6" s="27">
        <v>128175000</v>
      </c>
      <c r="AN6" s="27">
        <v>17546</v>
      </c>
      <c r="AO6" s="27">
        <v>5</v>
      </c>
      <c r="AP6" s="27">
        <v>238835000</v>
      </c>
      <c r="AQ6" s="9">
        <f t="shared" ref="AQ6:AS6" si="0">G6+J6+M6+P6+S6+V6+Y6+AB6+AE6+AH6+AK6+AN6</f>
        <v>171304</v>
      </c>
      <c r="AR6" s="10">
        <f t="shared" si="0"/>
        <v>5</v>
      </c>
      <c r="AS6" s="10">
        <f t="shared" si="0"/>
        <v>2184360000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6</v>
      </c>
      <c r="F7" s="9">
        <f t="shared" si="1"/>
        <v>0</v>
      </c>
      <c r="G7" s="9">
        <f t="shared" si="1"/>
        <v>17540</v>
      </c>
      <c r="H7" s="9">
        <f t="shared" si="1"/>
        <v>0</v>
      </c>
      <c r="I7" s="9">
        <f t="shared" si="1"/>
        <v>242525000</v>
      </c>
      <c r="J7" s="9">
        <f t="shared" si="1"/>
        <v>12765</v>
      </c>
      <c r="K7" s="9">
        <f t="shared" si="1"/>
        <v>0</v>
      </c>
      <c r="L7" s="9">
        <f t="shared" si="1"/>
        <v>17315000</v>
      </c>
      <c r="M7" s="9">
        <f t="shared" si="1"/>
        <v>11973</v>
      </c>
      <c r="N7" s="9">
        <f t="shared" si="1"/>
        <v>0</v>
      </c>
      <c r="O7" s="9">
        <f t="shared" si="1"/>
        <v>156605000</v>
      </c>
      <c r="P7" s="9">
        <f t="shared" si="1"/>
        <v>14852</v>
      </c>
      <c r="Q7" s="9">
        <f t="shared" si="1"/>
        <v>0</v>
      </c>
      <c r="R7" s="9">
        <f t="shared" si="1"/>
        <v>198970000</v>
      </c>
      <c r="S7" s="9">
        <f t="shared" si="1"/>
        <v>18043</v>
      </c>
      <c r="T7" s="9">
        <f t="shared" si="1"/>
        <v>0</v>
      </c>
      <c r="U7" s="9">
        <f t="shared" si="1"/>
        <v>245750000</v>
      </c>
      <c r="V7" s="9">
        <f t="shared" si="1"/>
        <v>15961</v>
      </c>
      <c r="W7" s="9">
        <f t="shared" si="1"/>
        <v>0</v>
      </c>
      <c r="X7" s="9">
        <f t="shared" si="1"/>
        <v>262190000</v>
      </c>
      <c r="Y7" s="9">
        <f t="shared" si="1"/>
        <v>16986</v>
      </c>
      <c r="Z7" s="9">
        <f t="shared" si="1"/>
        <v>0</v>
      </c>
      <c r="AA7" s="9">
        <f t="shared" si="1"/>
        <v>228220000</v>
      </c>
      <c r="AB7" s="9">
        <f t="shared" si="1"/>
        <v>9072</v>
      </c>
      <c r="AC7" s="9">
        <f t="shared" si="1"/>
        <v>0</v>
      </c>
      <c r="AD7" s="9">
        <f t="shared" si="1"/>
        <v>120585000</v>
      </c>
      <c r="AE7" s="9">
        <f t="shared" si="1"/>
        <v>13512</v>
      </c>
      <c r="AF7" s="9">
        <f t="shared" si="1"/>
        <v>0</v>
      </c>
      <c r="AG7" s="9">
        <f t="shared" si="1"/>
        <v>185910000</v>
      </c>
      <c r="AH7" s="9">
        <f t="shared" si="1"/>
        <v>11733</v>
      </c>
      <c r="AI7" s="9">
        <f t="shared" si="1"/>
        <v>0</v>
      </c>
      <c r="AJ7" s="9">
        <f t="shared" si="1"/>
        <v>159280000</v>
      </c>
      <c r="AK7" s="9">
        <f t="shared" si="1"/>
        <v>11321</v>
      </c>
      <c r="AL7" s="9">
        <f t="shared" si="1"/>
        <v>0</v>
      </c>
      <c r="AM7" s="9">
        <f t="shared" si="1"/>
        <v>128175000</v>
      </c>
      <c r="AN7" s="9">
        <f t="shared" si="1"/>
        <v>17546</v>
      </c>
      <c r="AO7" s="9">
        <f t="shared" si="1"/>
        <v>5</v>
      </c>
      <c r="AP7" s="9">
        <f t="shared" si="1"/>
        <v>238835000</v>
      </c>
      <c r="AQ7" s="9">
        <f t="shared" si="1"/>
        <v>171304</v>
      </c>
      <c r="AR7" s="9">
        <f t="shared" si="1"/>
        <v>5</v>
      </c>
      <c r="AS7" s="9">
        <f t="shared" si="1"/>
        <v>2184360000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6</v>
      </c>
      <c r="F8" s="9">
        <f>F7</f>
        <v>0</v>
      </c>
      <c r="G8" s="9">
        <f t="shared" ref="G8:AS8" si="2">G7</f>
        <v>17540</v>
      </c>
      <c r="H8" s="9">
        <f t="shared" si="2"/>
        <v>0</v>
      </c>
      <c r="I8" s="9">
        <f t="shared" si="2"/>
        <v>242525000</v>
      </c>
      <c r="J8" s="9">
        <f t="shared" si="2"/>
        <v>12765</v>
      </c>
      <c r="K8" s="9">
        <f t="shared" si="2"/>
        <v>0</v>
      </c>
      <c r="L8" s="9">
        <f t="shared" si="2"/>
        <v>17315000</v>
      </c>
      <c r="M8" s="9">
        <f t="shared" si="2"/>
        <v>11973</v>
      </c>
      <c r="N8" s="9">
        <f t="shared" si="2"/>
        <v>0</v>
      </c>
      <c r="O8" s="9">
        <f t="shared" si="2"/>
        <v>156605000</v>
      </c>
      <c r="P8" s="9">
        <f t="shared" si="2"/>
        <v>14852</v>
      </c>
      <c r="Q8" s="9">
        <f t="shared" si="2"/>
        <v>0</v>
      </c>
      <c r="R8" s="9">
        <f t="shared" si="2"/>
        <v>198970000</v>
      </c>
      <c r="S8" s="9">
        <f t="shared" si="2"/>
        <v>18043</v>
      </c>
      <c r="T8" s="9">
        <f t="shared" si="2"/>
        <v>0</v>
      </c>
      <c r="U8" s="9">
        <f t="shared" si="2"/>
        <v>245750000</v>
      </c>
      <c r="V8" s="9">
        <f t="shared" si="2"/>
        <v>15961</v>
      </c>
      <c r="W8" s="9">
        <f t="shared" si="2"/>
        <v>0</v>
      </c>
      <c r="X8" s="9">
        <f t="shared" si="2"/>
        <v>262190000</v>
      </c>
      <c r="Y8" s="9">
        <f t="shared" si="2"/>
        <v>16986</v>
      </c>
      <c r="Z8" s="9">
        <f t="shared" si="2"/>
        <v>0</v>
      </c>
      <c r="AA8" s="9">
        <f t="shared" si="2"/>
        <v>228220000</v>
      </c>
      <c r="AB8" s="9">
        <f t="shared" si="2"/>
        <v>9072</v>
      </c>
      <c r="AC8" s="9">
        <f t="shared" si="2"/>
        <v>0</v>
      </c>
      <c r="AD8" s="9">
        <f t="shared" si="2"/>
        <v>120585000</v>
      </c>
      <c r="AE8" s="9">
        <f t="shared" si="2"/>
        <v>13512</v>
      </c>
      <c r="AF8" s="9">
        <f t="shared" si="2"/>
        <v>0</v>
      </c>
      <c r="AG8" s="9">
        <f t="shared" si="2"/>
        <v>185910000</v>
      </c>
      <c r="AH8" s="9">
        <f t="shared" si="2"/>
        <v>11733</v>
      </c>
      <c r="AI8" s="9">
        <f t="shared" si="2"/>
        <v>0</v>
      </c>
      <c r="AJ8" s="9">
        <f t="shared" si="2"/>
        <v>159280000</v>
      </c>
      <c r="AK8" s="9">
        <f t="shared" si="2"/>
        <v>11321</v>
      </c>
      <c r="AL8" s="9">
        <f t="shared" si="2"/>
        <v>0</v>
      </c>
      <c r="AM8" s="9">
        <f t="shared" si="2"/>
        <v>128175000</v>
      </c>
      <c r="AN8" s="9">
        <f t="shared" si="2"/>
        <v>17546</v>
      </c>
      <c r="AO8" s="9">
        <f t="shared" si="2"/>
        <v>5</v>
      </c>
      <c r="AP8" s="9">
        <f t="shared" si="2"/>
        <v>238835000</v>
      </c>
      <c r="AQ8" s="9">
        <f t="shared" si="2"/>
        <v>171304</v>
      </c>
      <c r="AR8" s="9">
        <f t="shared" si="2"/>
        <v>5</v>
      </c>
      <c r="AS8" s="9">
        <f t="shared" si="2"/>
        <v>2184360000</v>
      </c>
    </row>
    <row r="10" spans="1:45" s="22" customFormat="1" x14ac:dyDescent="0.25">
      <c r="A10" s="144" t="s">
        <v>101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2" customFormat="1" ht="24.7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6">
        <f>G6</f>
        <v>17540</v>
      </c>
      <c r="D13" s="76">
        <v>0</v>
      </c>
      <c r="E13" s="76">
        <f>C13+D13</f>
        <v>17540</v>
      </c>
    </row>
    <row r="14" spans="1:45" x14ac:dyDescent="0.25">
      <c r="A14" s="73">
        <v>2</v>
      </c>
      <c r="B14" s="74" t="s">
        <v>84</v>
      </c>
      <c r="C14" s="76">
        <f>J6</f>
        <v>12765</v>
      </c>
      <c r="D14" s="76">
        <v>0</v>
      </c>
      <c r="E14" s="76">
        <f t="shared" ref="E14:E25" si="3">C14+D14</f>
        <v>12765</v>
      </c>
    </row>
    <row r="15" spans="1:45" x14ac:dyDescent="0.25">
      <c r="A15" s="73">
        <v>3</v>
      </c>
      <c r="B15" s="74" t="s">
        <v>85</v>
      </c>
      <c r="C15" s="76">
        <f>M6</f>
        <v>11973</v>
      </c>
      <c r="D15" s="76">
        <v>0</v>
      </c>
      <c r="E15" s="76">
        <f t="shared" si="3"/>
        <v>11973</v>
      </c>
    </row>
    <row r="16" spans="1:45" x14ac:dyDescent="0.25">
      <c r="A16" s="73">
        <v>4</v>
      </c>
      <c r="B16" s="74" t="s">
        <v>86</v>
      </c>
      <c r="C16" s="76">
        <f>P6</f>
        <v>14852</v>
      </c>
      <c r="D16" s="76">
        <v>0</v>
      </c>
      <c r="E16" s="76">
        <f t="shared" si="3"/>
        <v>14852</v>
      </c>
    </row>
    <row r="17" spans="1:5" x14ac:dyDescent="0.25">
      <c r="A17" s="73">
        <v>5</v>
      </c>
      <c r="B17" s="74" t="s">
        <v>87</v>
      </c>
      <c r="C17" s="76">
        <f>S6</f>
        <v>18043</v>
      </c>
      <c r="D17" s="76">
        <v>0</v>
      </c>
      <c r="E17" s="76">
        <f t="shared" si="3"/>
        <v>18043</v>
      </c>
    </row>
    <row r="18" spans="1:5" x14ac:dyDescent="0.25">
      <c r="A18" s="73">
        <v>6</v>
      </c>
      <c r="B18" s="74" t="s">
        <v>88</v>
      </c>
      <c r="C18" s="76">
        <f>V6</f>
        <v>15961</v>
      </c>
      <c r="D18" s="76">
        <v>0</v>
      </c>
      <c r="E18" s="76">
        <f t="shared" si="3"/>
        <v>15961</v>
      </c>
    </row>
    <row r="19" spans="1:5" x14ac:dyDescent="0.25">
      <c r="A19" s="73">
        <v>7</v>
      </c>
      <c r="B19" s="74" t="s">
        <v>89</v>
      </c>
      <c r="C19" s="76">
        <f>Y6</f>
        <v>16986</v>
      </c>
      <c r="D19" s="76">
        <v>0</v>
      </c>
      <c r="E19" s="76">
        <f t="shared" si="3"/>
        <v>16986</v>
      </c>
    </row>
    <row r="20" spans="1:5" x14ac:dyDescent="0.25">
      <c r="A20" s="73">
        <v>8</v>
      </c>
      <c r="B20" s="74" t="s">
        <v>90</v>
      </c>
      <c r="C20" s="76">
        <f>AB6</f>
        <v>9072</v>
      </c>
      <c r="D20" s="76">
        <v>0</v>
      </c>
      <c r="E20" s="76">
        <f t="shared" si="3"/>
        <v>9072</v>
      </c>
    </row>
    <row r="21" spans="1:5" x14ac:dyDescent="0.25">
      <c r="A21" s="73">
        <v>9</v>
      </c>
      <c r="B21" s="74" t="s">
        <v>91</v>
      </c>
      <c r="C21" s="76">
        <f>AE6</f>
        <v>13512</v>
      </c>
      <c r="D21" s="76">
        <v>0</v>
      </c>
      <c r="E21" s="76">
        <f t="shared" si="3"/>
        <v>13512</v>
      </c>
    </row>
    <row r="22" spans="1:5" x14ac:dyDescent="0.25">
      <c r="A22" s="73">
        <v>10</v>
      </c>
      <c r="B22" s="74" t="s">
        <v>92</v>
      </c>
      <c r="C22" s="76">
        <f>AH6</f>
        <v>11733</v>
      </c>
      <c r="D22" s="76">
        <v>0</v>
      </c>
      <c r="E22" s="76">
        <f t="shared" si="3"/>
        <v>11733</v>
      </c>
    </row>
    <row r="23" spans="1:5" x14ac:dyDescent="0.25">
      <c r="A23" s="73">
        <v>11</v>
      </c>
      <c r="B23" s="74" t="s">
        <v>93</v>
      </c>
      <c r="C23" s="76">
        <f>AK6</f>
        <v>11321</v>
      </c>
      <c r="D23" s="76">
        <v>0</v>
      </c>
      <c r="E23" s="76">
        <f t="shared" si="3"/>
        <v>11321</v>
      </c>
    </row>
    <row r="24" spans="1:5" x14ac:dyDescent="0.25">
      <c r="A24" s="73">
        <v>12</v>
      </c>
      <c r="B24" s="74" t="s">
        <v>94</v>
      </c>
      <c r="C24" s="76">
        <f>AN6</f>
        <v>17546</v>
      </c>
      <c r="D24" s="76">
        <f>AR6</f>
        <v>5</v>
      </c>
      <c r="E24" s="76">
        <f t="shared" si="3"/>
        <v>17551</v>
      </c>
    </row>
    <row r="25" spans="1:5" s="22" customFormat="1" ht="24" customHeight="1" x14ac:dyDescent="0.25">
      <c r="A25" s="145" t="s">
        <v>76</v>
      </c>
      <c r="B25" s="146"/>
      <c r="C25" s="24">
        <f>SUM(C13:C24)</f>
        <v>171304</v>
      </c>
      <c r="D25" s="24">
        <f>SUM(D13:D24)</f>
        <v>5</v>
      </c>
      <c r="E25" s="24">
        <f t="shared" si="3"/>
        <v>171309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7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9.7109375" customWidth="1"/>
    <col min="4" max="4" width="18.85546875" customWidth="1"/>
    <col min="5" max="5" width="18.28515625" customWidth="1"/>
    <col min="6" max="8" width="7.7109375" customWidth="1"/>
    <col min="9" max="9" width="12.7109375" customWidth="1"/>
    <col min="10" max="38" width="7.7109375" customWidth="1"/>
    <col min="39" max="39" width="10.85546875" customWidth="1"/>
    <col min="40" max="44" width="7.7109375" customWidth="1"/>
    <col min="45" max="45" width="13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4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26">
        <v>9</v>
      </c>
      <c r="B6" s="26"/>
      <c r="C6" s="26" t="s">
        <v>34</v>
      </c>
      <c r="D6" s="26" t="s">
        <v>35</v>
      </c>
      <c r="E6" s="27">
        <v>9</v>
      </c>
      <c r="F6" s="27">
        <v>1</v>
      </c>
      <c r="G6" s="87">
        <v>33663</v>
      </c>
      <c r="H6" s="270">
        <v>35</v>
      </c>
      <c r="I6" s="87">
        <v>0</v>
      </c>
      <c r="J6" s="87">
        <v>23940</v>
      </c>
      <c r="K6" s="270">
        <v>27</v>
      </c>
      <c r="L6" s="87">
        <v>325355000</v>
      </c>
      <c r="M6" s="87">
        <v>20118</v>
      </c>
      <c r="N6" s="270">
        <v>80</v>
      </c>
      <c r="O6" s="87">
        <v>263170000</v>
      </c>
      <c r="P6" s="87">
        <v>33408</v>
      </c>
      <c r="Q6" s="87">
        <v>66</v>
      </c>
      <c r="R6" s="87">
        <v>443545000</v>
      </c>
      <c r="S6" s="87">
        <v>32079</v>
      </c>
      <c r="T6" s="87">
        <v>80</v>
      </c>
      <c r="U6" s="87">
        <v>320665000</v>
      </c>
      <c r="V6" s="87">
        <v>38903</v>
      </c>
      <c r="W6" s="87">
        <v>65</v>
      </c>
      <c r="X6" s="87">
        <v>486865000</v>
      </c>
      <c r="Y6" s="87">
        <v>36764</v>
      </c>
      <c r="Z6" s="270">
        <v>135</v>
      </c>
      <c r="AA6" s="87">
        <v>483230000</v>
      </c>
      <c r="AB6" s="87">
        <v>24038</v>
      </c>
      <c r="AC6" s="87">
        <v>180</v>
      </c>
      <c r="AD6" s="87">
        <v>314640000</v>
      </c>
      <c r="AE6" s="87">
        <v>26116</v>
      </c>
      <c r="AF6" s="87">
        <v>87</v>
      </c>
      <c r="AG6" s="87">
        <v>354215000</v>
      </c>
      <c r="AH6" s="87">
        <v>25537</v>
      </c>
      <c r="AI6" s="87">
        <v>102</v>
      </c>
      <c r="AJ6" s="87">
        <v>342115000</v>
      </c>
      <c r="AK6" s="87">
        <v>22390</v>
      </c>
      <c r="AL6" s="270">
        <v>158</v>
      </c>
      <c r="AM6" s="87">
        <v>292150000</v>
      </c>
      <c r="AN6" s="87">
        <v>41203</v>
      </c>
      <c r="AO6" s="270">
        <v>142</v>
      </c>
      <c r="AP6" s="87">
        <v>545125000</v>
      </c>
      <c r="AQ6" s="9">
        <f>G6+J6+M6+P6+S6+V6+Y6+AB6+AE6+AH6+AK6+AN6</f>
        <v>358159</v>
      </c>
      <c r="AR6" s="10">
        <f t="shared" ref="AR6" si="0">H6+K6+N6+Q6+T6+W6+Z6+AC6+AF6+AI6+AL6+AO6</f>
        <v>1157</v>
      </c>
      <c r="AS6" s="10">
        <f>I6+L6+O6+R6+U6+X6+AA6+AD6+AG6+AJ6+AM6+AP6</f>
        <v>4171075000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9</v>
      </c>
      <c r="F7" s="9">
        <f t="shared" si="1"/>
        <v>1</v>
      </c>
      <c r="G7" s="9">
        <f t="shared" si="1"/>
        <v>33663</v>
      </c>
      <c r="H7" s="9">
        <f t="shared" si="1"/>
        <v>35</v>
      </c>
      <c r="I7" s="9">
        <f t="shared" si="1"/>
        <v>0</v>
      </c>
      <c r="J7" s="9">
        <f t="shared" si="1"/>
        <v>23940</v>
      </c>
      <c r="K7" s="9">
        <f t="shared" si="1"/>
        <v>27</v>
      </c>
      <c r="L7" s="9">
        <f t="shared" si="1"/>
        <v>325355000</v>
      </c>
      <c r="M7" s="9">
        <f t="shared" si="1"/>
        <v>20118</v>
      </c>
      <c r="N7" s="9">
        <f t="shared" si="1"/>
        <v>80</v>
      </c>
      <c r="O7" s="9">
        <f t="shared" si="1"/>
        <v>263170000</v>
      </c>
      <c r="P7" s="9">
        <f t="shared" si="1"/>
        <v>33408</v>
      </c>
      <c r="Q7" s="9">
        <f t="shared" si="1"/>
        <v>66</v>
      </c>
      <c r="R7" s="9">
        <f t="shared" si="1"/>
        <v>443545000</v>
      </c>
      <c r="S7" s="9">
        <f t="shared" si="1"/>
        <v>32079</v>
      </c>
      <c r="T7" s="9">
        <f t="shared" si="1"/>
        <v>80</v>
      </c>
      <c r="U7" s="9">
        <f t="shared" si="1"/>
        <v>320665000</v>
      </c>
      <c r="V7" s="9">
        <f t="shared" si="1"/>
        <v>38903</v>
      </c>
      <c r="W7" s="9">
        <f t="shared" si="1"/>
        <v>65</v>
      </c>
      <c r="X7" s="9">
        <f t="shared" si="1"/>
        <v>486865000</v>
      </c>
      <c r="Y7" s="9">
        <f t="shared" si="1"/>
        <v>36764</v>
      </c>
      <c r="Z7" s="9">
        <f t="shared" si="1"/>
        <v>135</v>
      </c>
      <c r="AA7" s="9">
        <f t="shared" si="1"/>
        <v>483230000</v>
      </c>
      <c r="AB7" s="9">
        <f t="shared" si="1"/>
        <v>24038</v>
      </c>
      <c r="AC7" s="9">
        <f t="shared" si="1"/>
        <v>180</v>
      </c>
      <c r="AD7" s="9">
        <f t="shared" si="1"/>
        <v>314640000</v>
      </c>
      <c r="AE7" s="9">
        <f t="shared" si="1"/>
        <v>26116</v>
      </c>
      <c r="AF7" s="9">
        <f t="shared" si="1"/>
        <v>87</v>
      </c>
      <c r="AG7" s="9">
        <f t="shared" si="1"/>
        <v>354215000</v>
      </c>
      <c r="AH7" s="9">
        <f t="shared" si="1"/>
        <v>25537</v>
      </c>
      <c r="AI7" s="9">
        <f t="shared" si="1"/>
        <v>102</v>
      </c>
      <c r="AJ7" s="9">
        <f t="shared" si="1"/>
        <v>342115000</v>
      </c>
      <c r="AK7" s="9">
        <f t="shared" si="1"/>
        <v>22390</v>
      </c>
      <c r="AL7" s="9">
        <f t="shared" si="1"/>
        <v>158</v>
      </c>
      <c r="AM7" s="9">
        <f t="shared" si="1"/>
        <v>292150000</v>
      </c>
      <c r="AN7" s="9">
        <f t="shared" si="1"/>
        <v>41203</v>
      </c>
      <c r="AO7" s="9">
        <f t="shared" si="1"/>
        <v>142</v>
      </c>
      <c r="AP7" s="9">
        <f t="shared" si="1"/>
        <v>545125000</v>
      </c>
      <c r="AQ7" s="9">
        <f t="shared" si="1"/>
        <v>358159</v>
      </c>
      <c r="AR7" s="9">
        <f t="shared" si="1"/>
        <v>1157</v>
      </c>
      <c r="AS7" s="9">
        <f t="shared" si="1"/>
        <v>4171075000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9</v>
      </c>
      <c r="F8" s="9">
        <f>F7</f>
        <v>1</v>
      </c>
      <c r="G8" s="9">
        <f t="shared" ref="G8:AS8" si="2">G7</f>
        <v>33663</v>
      </c>
      <c r="H8" s="9">
        <f t="shared" si="2"/>
        <v>35</v>
      </c>
      <c r="I8" s="9">
        <f t="shared" si="2"/>
        <v>0</v>
      </c>
      <c r="J8" s="9">
        <f t="shared" si="2"/>
        <v>23940</v>
      </c>
      <c r="K8" s="9">
        <f t="shared" si="2"/>
        <v>27</v>
      </c>
      <c r="L8" s="9">
        <f t="shared" si="2"/>
        <v>325355000</v>
      </c>
      <c r="M8" s="9">
        <f t="shared" si="2"/>
        <v>20118</v>
      </c>
      <c r="N8" s="9">
        <f t="shared" si="2"/>
        <v>80</v>
      </c>
      <c r="O8" s="9">
        <f t="shared" si="2"/>
        <v>263170000</v>
      </c>
      <c r="P8" s="9">
        <f t="shared" si="2"/>
        <v>33408</v>
      </c>
      <c r="Q8" s="9">
        <f t="shared" si="2"/>
        <v>66</v>
      </c>
      <c r="R8" s="9">
        <f t="shared" si="2"/>
        <v>443545000</v>
      </c>
      <c r="S8" s="9">
        <f t="shared" si="2"/>
        <v>32079</v>
      </c>
      <c r="T8" s="9">
        <f t="shared" si="2"/>
        <v>80</v>
      </c>
      <c r="U8" s="9">
        <f t="shared" si="2"/>
        <v>320665000</v>
      </c>
      <c r="V8" s="9">
        <f t="shared" si="2"/>
        <v>38903</v>
      </c>
      <c r="W8" s="9">
        <f t="shared" si="2"/>
        <v>65</v>
      </c>
      <c r="X8" s="9">
        <f t="shared" si="2"/>
        <v>486865000</v>
      </c>
      <c r="Y8" s="9">
        <f t="shared" si="2"/>
        <v>36764</v>
      </c>
      <c r="Z8" s="9">
        <f t="shared" si="2"/>
        <v>135</v>
      </c>
      <c r="AA8" s="9">
        <f t="shared" si="2"/>
        <v>483230000</v>
      </c>
      <c r="AB8" s="9">
        <f t="shared" si="2"/>
        <v>24038</v>
      </c>
      <c r="AC8" s="9">
        <f t="shared" si="2"/>
        <v>180</v>
      </c>
      <c r="AD8" s="9">
        <f t="shared" si="2"/>
        <v>314640000</v>
      </c>
      <c r="AE8" s="9">
        <f t="shared" si="2"/>
        <v>26116</v>
      </c>
      <c r="AF8" s="9">
        <f t="shared" si="2"/>
        <v>87</v>
      </c>
      <c r="AG8" s="9">
        <f t="shared" si="2"/>
        <v>354215000</v>
      </c>
      <c r="AH8" s="9">
        <f t="shared" si="2"/>
        <v>25537</v>
      </c>
      <c r="AI8" s="9">
        <f t="shared" si="2"/>
        <v>102</v>
      </c>
      <c r="AJ8" s="9">
        <f t="shared" si="2"/>
        <v>342115000</v>
      </c>
      <c r="AK8" s="9">
        <f t="shared" si="2"/>
        <v>22390</v>
      </c>
      <c r="AL8" s="9">
        <f t="shared" si="2"/>
        <v>158</v>
      </c>
      <c r="AM8" s="9">
        <f t="shared" si="2"/>
        <v>292150000</v>
      </c>
      <c r="AN8" s="9">
        <f t="shared" si="2"/>
        <v>41203</v>
      </c>
      <c r="AO8" s="9">
        <f t="shared" si="2"/>
        <v>142</v>
      </c>
      <c r="AP8" s="9">
        <f t="shared" si="2"/>
        <v>545125000</v>
      </c>
      <c r="AQ8" s="9">
        <f t="shared" si="2"/>
        <v>358159</v>
      </c>
      <c r="AR8" s="9">
        <f t="shared" si="2"/>
        <v>1157</v>
      </c>
      <c r="AS8" s="9">
        <f t="shared" si="2"/>
        <v>4171075000</v>
      </c>
    </row>
    <row r="11" spans="1:45" s="22" customFormat="1" x14ac:dyDescent="0.25">
      <c r="A11" s="144" t="s">
        <v>102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3.25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6">
        <f>G6</f>
        <v>33663</v>
      </c>
      <c r="D14" s="76">
        <f>H6</f>
        <v>35</v>
      </c>
      <c r="E14" s="76">
        <f>C14+D14</f>
        <v>33698</v>
      </c>
    </row>
    <row r="15" spans="1:45" x14ac:dyDescent="0.25">
      <c r="A15" s="73">
        <v>2</v>
      </c>
      <c r="B15" s="74" t="s">
        <v>84</v>
      </c>
      <c r="C15" s="76">
        <f>J6</f>
        <v>23940</v>
      </c>
      <c r="D15" s="76">
        <f>K6</f>
        <v>27</v>
      </c>
      <c r="E15" s="76">
        <f t="shared" ref="E15:E26" si="3">C15+D15</f>
        <v>23967</v>
      </c>
    </row>
    <row r="16" spans="1:45" x14ac:dyDescent="0.25">
      <c r="A16" s="73">
        <v>3</v>
      </c>
      <c r="B16" s="74" t="s">
        <v>85</v>
      </c>
      <c r="C16" s="76">
        <f>M6</f>
        <v>20118</v>
      </c>
      <c r="D16" s="76">
        <f>N6</f>
        <v>80</v>
      </c>
      <c r="E16" s="76">
        <f t="shared" si="3"/>
        <v>20198</v>
      </c>
    </row>
    <row r="17" spans="1:5" x14ac:dyDescent="0.25">
      <c r="A17" s="73">
        <v>4</v>
      </c>
      <c r="B17" s="74" t="s">
        <v>86</v>
      </c>
      <c r="C17" s="76">
        <f>P6</f>
        <v>33408</v>
      </c>
      <c r="D17" s="76">
        <f>Q6</f>
        <v>66</v>
      </c>
      <c r="E17" s="76">
        <f t="shared" si="3"/>
        <v>33474</v>
      </c>
    </row>
    <row r="18" spans="1:5" x14ac:dyDescent="0.25">
      <c r="A18" s="73">
        <v>5</v>
      </c>
      <c r="B18" s="74" t="s">
        <v>87</v>
      </c>
      <c r="C18" s="76">
        <f>S6</f>
        <v>32079</v>
      </c>
      <c r="D18" s="76">
        <f>T6</f>
        <v>80</v>
      </c>
      <c r="E18" s="76">
        <f t="shared" si="3"/>
        <v>32159</v>
      </c>
    </row>
    <row r="19" spans="1:5" x14ac:dyDescent="0.25">
      <c r="A19" s="73">
        <v>6</v>
      </c>
      <c r="B19" s="74" t="s">
        <v>88</v>
      </c>
      <c r="C19" s="76">
        <f>V6</f>
        <v>38903</v>
      </c>
      <c r="D19" s="76">
        <f>W6</f>
        <v>65</v>
      </c>
      <c r="E19" s="76">
        <f t="shared" si="3"/>
        <v>38968</v>
      </c>
    </row>
    <row r="20" spans="1:5" x14ac:dyDescent="0.25">
      <c r="A20" s="73">
        <v>7</v>
      </c>
      <c r="B20" s="74" t="s">
        <v>89</v>
      </c>
      <c r="C20" s="76">
        <f>Y6</f>
        <v>36764</v>
      </c>
      <c r="D20" s="76">
        <f>Z6</f>
        <v>135</v>
      </c>
      <c r="E20" s="76">
        <f t="shared" si="3"/>
        <v>36899</v>
      </c>
    </row>
    <row r="21" spans="1:5" x14ac:dyDescent="0.25">
      <c r="A21" s="73">
        <v>8</v>
      </c>
      <c r="B21" s="74" t="s">
        <v>90</v>
      </c>
      <c r="C21" s="76">
        <f>AB6</f>
        <v>24038</v>
      </c>
      <c r="D21" s="76">
        <f>AC6</f>
        <v>180</v>
      </c>
      <c r="E21" s="76">
        <f t="shared" si="3"/>
        <v>24218</v>
      </c>
    </row>
    <row r="22" spans="1:5" x14ac:dyDescent="0.25">
      <c r="A22" s="73">
        <v>9</v>
      </c>
      <c r="B22" s="74" t="s">
        <v>91</v>
      </c>
      <c r="C22" s="76">
        <f>AE6</f>
        <v>26116</v>
      </c>
      <c r="D22" s="76">
        <f>AF6</f>
        <v>87</v>
      </c>
      <c r="E22" s="76">
        <f t="shared" si="3"/>
        <v>26203</v>
      </c>
    </row>
    <row r="23" spans="1:5" x14ac:dyDescent="0.25">
      <c r="A23" s="73">
        <v>10</v>
      </c>
      <c r="B23" s="74" t="s">
        <v>92</v>
      </c>
      <c r="C23" s="76">
        <f>AH6</f>
        <v>25537</v>
      </c>
      <c r="D23" s="76">
        <f>AI6</f>
        <v>102</v>
      </c>
      <c r="E23" s="76">
        <f t="shared" si="3"/>
        <v>25639</v>
      </c>
    </row>
    <row r="24" spans="1:5" x14ac:dyDescent="0.25">
      <c r="A24" s="73">
        <v>11</v>
      </c>
      <c r="B24" s="74" t="s">
        <v>93</v>
      </c>
      <c r="C24" s="76">
        <f>AK6</f>
        <v>22390</v>
      </c>
      <c r="D24" s="76">
        <f>AL6</f>
        <v>158</v>
      </c>
      <c r="E24" s="76">
        <f t="shared" si="3"/>
        <v>22548</v>
      </c>
    </row>
    <row r="25" spans="1:5" x14ac:dyDescent="0.25">
      <c r="A25" s="73">
        <v>12</v>
      </c>
      <c r="B25" s="74" t="s">
        <v>94</v>
      </c>
      <c r="C25" s="76">
        <f>AN6</f>
        <v>41203</v>
      </c>
      <c r="D25" s="76">
        <f>AO7</f>
        <v>142</v>
      </c>
      <c r="E25" s="76">
        <f t="shared" si="3"/>
        <v>41345</v>
      </c>
    </row>
    <row r="26" spans="1:5" s="22" customFormat="1" ht="26.25" customHeight="1" x14ac:dyDescent="0.25">
      <c r="A26" s="145" t="s">
        <v>76</v>
      </c>
      <c r="B26" s="146"/>
      <c r="C26" s="24">
        <f>SUM(C14:C25)</f>
        <v>358159</v>
      </c>
      <c r="D26" s="24">
        <f>SUM(D14:D25)</f>
        <v>1157</v>
      </c>
      <c r="E26" s="24">
        <f t="shared" si="3"/>
        <v>359316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47"/>
  <sheetViews>
    <sheetView topLeftCell="A12" workbookViewId="0">
      <selection activeCell="G7" sqref="G7"/>
    </sheetView>
  </sheetViews>
  <sheetFormatPr defaultRowHeight="15" x14ac:dyDescent="0.25"/>
  <cols>
    <col min="1" max="1" width="3.85546875" customWidth="1"/>
    <col min="2" max="2" width="25.28515625" customWidth="1"/>
    <col min="3" max="3" width="20" customWidth="1"/>
    <col min="4" max="4" width="18.5703125" customWidth="1"/>
    <col min="5" max="5" width="20.28515625" customWidth="1"/>
    <col min="6" max="11" width="6.7109375" customWidth="1"/>
    <col min="12" max="12" width="12" customWidth="1"/>
    <col min="13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26">
        <v>10</v>
      </c>
      <c r="B6" s="26"/>
      <c r="C6" s="26" t="s">
        <v>36</v>
      </c>
      <c r="D6" s="26" t="s">
        <v>37</v>
      </c>
      <c r="E6" s="27">
        <v>50</v>
      </c>
      <c r="F6" s="27">
        <v>30</v>
      </c>
      <c r="G6" s="27">
        <v>38535</v>
      </c>
      <c r="H6" s="27">
        <v>0</v>
      </c>
      <c r="I6" s="27">
        <v>0</v>
      </c>
      <c r="J6" s="27">
        <v>38518</v>
      </c>
      <c r="K6" s="27">
        <v>0</v>
      </c>
      <c r="L6" s="27">
        <v>0</v>
      </c>
      <c r="M6" s="27">
        <v>33217</v>
      </c>
      <c r="N6" s="27">
        <v>0</v>
      </c>
      <c r="O6" s="27">
        <v>0</v>
      </c>
      <c r="P6" s="27">
        <v>18741</v>
      </c>
      <c r="Q6" s="27">
        <v>0</v>
      </c>
      <c r="R6" s="27">
        <v>0</v>
      </c>
      <c r="S6" s="27">
        <v>5430</v>
      </c>
      <c r="T6" s="27">
        <v>0</v>
      </c>
      <c r="U6" s="27">
        <v>0</v>
      </c>
      <c r="V6" s="27">
        <v>53709</v>
      </c>
      <c r="W6" s="27">
        <v>0</v>
      </c>
      <c r="X6" s="27">
        <v>0</v>
      </c>
      <c r="Y6" s="27">
        <v>36542</v>
      </c>
      <c r="Z6" s="27">
        <v>0</v>
      </c>
      <c r="AA6" s="27">
        <v>0</v>
      </c>
      <c r="AB6" s="27">
        <v>14683</v>
      </c>
      <c r="AC6" s="27">
        <v>0</v>
      </c>
      <c r="AD6" s="27">
        <v>0</v>
      </c>
      <c r="AE6" s="27">
        <v>18667</v>
      </c>
      <c r="AF6" s="27">
        <v>0</v>
      </c>
      <c r="AG6" s="27">
        <v>0</v>
      </c>
      <c r="AH6" s="27">
        <v>28151</v>
      </c>
      <c r="AI6" s="27">
        <v>0</v>
      </c>
      <c r="AJ6" s="27">
        <v>0</v>
      </c>
      <c r="AK6" s="27">
        <v>27252</v>
      </c>
      <c r="AL6" s="27">
        <v>0</v>
      </c>
      <c r="AM6" s="27">
        <v>0</v>
      </c>
      <c r="AN6" s="27">
        <v>3512</v>
      </c>
      <c r="AO6" s="27">
        <v>0</v>
      </c>
      <c r="AP6" s="27">
        <v>0</v>
      </c>
      <c r="AQ6" s="9">
        <f t="shared" ref="AQ6:AS6" si="0">G6+J6+M6+P6+S6+V6+Y6+AB6+AE6+AH6+AK6+AN6</f>
        <v>316957</v>
      </c>
      <c r="AR6" s="10">
        <f t="shared" si="0"/>
        <v>0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50</v>
      </c>
      <c r="F7" s="9">
        <f t="shared" si="1"/>
        <v>30</v>
      </c>
      <c r="G7" s="9">
        <f t="shared" si="1"/>
        <v>38535</v>
      </c>
      <c r="H7" s="9">
        <f t="shared" si="1"/>
        <v>0</v>
      </c>
      <c r="I7" s="9">
        <f t="shared" si="1"/>
        <v>0</v>
      </c>
      <c r="J7" s="9">
        <f t="shared" si="1"/>
        <v>38518</v>
      </c>
      <c r="K7" s="9">
        <f t="shared" si="1"/>
        <v>0</v>
      </c>
      <c r="L7" s="9">
        <f t="shared" si="1"/>
        <v>0</v>
      </c>
      <c r="M7" s="9">
        <f t="shared" si="1"/>
        <v>33217</v>
      </c>
      <c r="N7" s="9">
        <f t="shared" si="1"/>
        <v>0</v>
      </c>
      <c r="O7" s="9">
        <f t="shared" si="1"/>
        <v>0</v>
      </c>
      <c r="P7" s="9">
        <f t="shared" si="1"/>
        <v>18741</v>
      </c>
      <c r="Q7" s="9">
        <f t="shared" si="1"/>
        <v>0</v>
      </c>
      <c r="R7" s="9">
        <f t="shared" si="1"/>
        <v>0</v>
      </c>
      <c r="S7" s="9">
        <f t="shared" si="1"/>
        <v>5430</v>
      </c>
      <c r="T7" s="9">
        <f t="shared" si="1"/>
        <v>0</v>
      </c>
      <c r="U7" s="9">
        <f t="shared" si="1"/>
        <v>0</v>
      </c>
      <c r="V7" s="9">
        <f t="shared" si="1"/>
        <v>53709</v>
      </c>
      <c r="W7" s="9">
        <f t="shared" si="1"/>
        <v>0</v>
      </c>
      <c r="X7" s="9">
        <f t="shared" si="1"/>
        <v>0</v>
      </c>
      <c r="Y7" s="9">
        <f t="shared" si="1"/>
        <v>36542</v>
      </c>
      <c r="Z7" s="9">
        <f t="shared" si="1"/>
        <v>0</v>
      </c>
      <c r="AA7" s="9">
        <f t="shared" si="1"/>
        <v>0</v>
      </c>
      <c r="AB7" s="9">
        <f t="shared" si="1"/>
        <v>14683</v>
      </c>
      <c r="AC7" s="9">
        <f t="shared" si="1"/>
        <v>0</v>
      </c>
      <c r="AD7" s="9">
        <f t="shared" si="1"/>
        <v>0</v>
      </c>
      <c r="AE7" s="9">
        <f t="shared" si="1"/>
        <v>18667</v>
      </c>
      <c r="AF7" s="9">
        <f t="shared" si="1"/>
        <v>0</v>
      </c>
      <c r="AG7" s="9">
        <f t="shared" si="1"/>
        <v>0</v>
      </c>
      <c r="AH7" s="9">
        <f t="shared" si="1"/>
        <v>28151</v>
      </c>
      <c r="AI7" s="9">
        <f t="shared" si="1"/>
        <v>0</v>
      </c>
      <c r="AJ7" s="9">
        <f t="shared" si="1"/>
        <v>0</v>
      </c>
      <c r="AK7" s="9">
        <f t="shared" si="1"/>
        <v>27252</v>
      </c>
      <c r="AL7" s="9">
        <f t="shared" si="1"/>
        <v>0</v>
      </c>
      <c r="AM7" s="9">
        <f t="shared" si="1"/>
        <v>0</v>
      </c>
      <c r="AN7" s="9">
        <f t="shared" si="1"/>
        <v>3512</v>
      </c>
      <c r="AO7" s="9">
        <f t="shared" si="1"/>
        <v>0</v>
      </c>
      <c r="AP7" s="9">
        <f t="shared" si="1"/>
        <v>0</v>
      </c>
      <c r="AQ7" s="9">
        <f t="shared" si="1"/>
        <v>316957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50</v>
      </c>
      <c r="F8" s="9">
        <f>F7</f>
        <v>30</v>
      </c>
      <c r="G8" s="9">
        <f t="shared" ref="G8:AS8" si="2">G7</f>
        <v>38535</v>
      </c>
      <c r="H8" s="9">
        <f t="shared" si="2"/>
        <v>0</v>
      </c>
      <c r="I8" s="9">
        <f t="shared" si="2"/>
        <v>0</v>
      </c>
      <c r="J8" s="9">
        <f t="shared" si="2"/>
        <v>38518</v>
      </c>
      <c r="K8" s="9">
        <f t="shared" si="2"/>
        <v>0</v>
      </c>
      <c r="L8" s="9">
        <f t="shared" si="2"/>
        <v>0</v>
      </c>
      <c r="M8" s="9">
        <f t="shared" si="2"/>
        <v>33217</v>
      </c>
      <c r="N8" s="9">
        <f t="shared" si="2"/>
        <v>0</v>
      </c>
      <c r="O8" s="9">
        <f t="shared" si="2"/>
        <v>0</v>
      </c>
      <c r="P8" s="9">
        <f t="shared" si="2"/>
        <v>18741</v>
      </c>
      <c r="Q8" s="9">
        <f t="shared" si="2"/>
        <v>0</v>
      </c>
      <c r="R8" s="9">
        <f t="shared" si="2"/>
        <v>0</v>
      </c>
      <c r="S8" s="9">
        <f t="shared" si="2"/>
        <v>5430</v>
      </c>
      <c r="T8" s="9">
        <f t="shared" si="2"/>
        <v>0</v>
      </c>
      <c r="U8" s="9">
        <f t="shared" si="2"/>
        <v>0</v>
      </c>
      <c r="V8" s="9">
        <f t="shared" si="2"/>
        <v>53709</v>
      </c>
      <c r="W8" s="9">
        <f t="shared" si="2"/>
        <v>0</v>
      </c>
      <c r="X8" s="9">
        <f t="shared" si="2"/>
        <v>0</v>
      </c>
      <c r="Y8" s="9">
        <f t="shared" si="2"/>
        <v>36542</v>
      </c>
      <c r="Z8" s="9">
        <f t="shared" si="2"/>
        <v>0</v>
      </c>
      <c r="AA8" s="9">
        <f t="shared" si="2"/>
        <v>0</v>
      </c>
      <c r="AB8" s="9">
        <f t="shared" si="2"/>
        <v>14683</v>
      </c>
      <c r="AC8" s="9">
        <f t="shared" si="2"/>
        <v>0</v>
      </c>
      <c r="AD8" s="9">
        <f t="shared" si="2"/>
        <v>0</v>
      </c>
      <c r="AE8" s="9">
        <f t="shared" si="2"/>
        <v>18667</v>
      </c>
      <c r="AF8" s="9">
        <f t="shared" si="2"/>
        <v>0</v>
      </c>
      <c r="AG8" s="9">
        <f t="shared" si="2"/>
        <v>0</v>
      </c>
      <c r="AH8" s="9">
        <f t="shared" si="2"/>
        <v>28151</v>
      </c>
      <c r="AI8" s="9">
        <f t="shared" si="2"/>
        <v>0</v>
      </c>
      <c r="AJ8" s="9">
        <f t="shared" si="2"/>
        <v>0</v>
      </c>
      <c r="AK8" s="9">
        <f t="shared" si="2"/>
        <v>27252</v>
      </c>
      <c r="AL8" s="9">
        <f t="shared" si="2"/>
        <v>0</v>
      </c>
      <c r="AM8" s="9">
        <f t="shared" si="2"/>
        <v>0</v>
      </c>
      <c r="AN8" s="9">
        <f t="shared" si="2"/>
        <v>3512</v>
      </c>
      <c r="AO8" s="9">
        <f t="shared" si="2"/>
        <v>0</v>
      </c>
      <c r="AP8" s="9">
        <f t="shared" si="2"/>
        <v>0</v>
      </c>
      <c r="AQ8" s="9">
        <f t="shared" si="2"/>
        <v>316957</v>
      </c>
      <c r="AR8" s="9">
        <f t="shared" si="2"/>
        <v>0</v>
      </c>
      <c r="AS8" s="9">
        <f t="shared" si="2"/>
        <v>0</v>
      </c>
    </row>
    <row r="12" spans="1:45" s="22" customFormat="1" x14ac:dyDescent="0.25">
      <c r="A12" s="144" t="s">
        <v>103</v>
      </c>
      <c r="B12" s="144"/>
      <c r="C12" s="144"/>
      <c r="D12" s="144"/>
      <c r="E12" s="144"/>
    </row>
    <row r="13" spans="1:45" s="22" customFormat="1" x14ac:dyDescent="0.25">
      <c r="A13" s="25"/>
      <c r="B13" s="25"/>
      <c r="C13" s="25"/>
      <c r="D13" s="25"/>
      <c r="E13" s="25"/>
    </row>
    <row r="14" spans="1:45" s="22" customFormat="1" ht="21" customHeight="1" x14ac:dyDescent="0.25">
      <c r="A14" s="23" t="s">
        <v>95</v>
      </c>
      <c r="B14" s="23" t="s">
        <v>82</v>
      </c>
      <c r="C14" s="23" t="s">
        <v>79</v>
      </c>
      <c r="D14" s="23" t="s">
        <v>80</v>
      </c>
      <c r="E14" s="23" t="s">
        <v>81</v>
      </c>
    </row>
    <row r="15" spans="1:45" x14ac:dyDescent="0.25">
      <c r="A15" s="73">
        <v>1</v>
      </c>
      <c r="B15" s="74" t="s">
        <v>83</v>
      </c>
      <c r="C15" s="75">
        <f>G6</f>
        <v>38535</v>
      </c>
      <c r="D15" s="76">
        <v>0</v>
      </c>
      <c r="E15" s="76">
        <f>C15+D15</f>
        <v>38535</v>
      </c>
    </row>
    <row r="16" spans="1:45" x14ac:dyDescent="0.25">
      <c r="A16" s="73">
        <v>2</v>
      </c>
      <c r="B16" s="74" t="s">
        <v>84</v>
      </c>
      <c r="C16" s="76">
        <f>J6</f>
        <v>38518</v>
      </c>
      <c r="D16" s="76">
        <v>0</v>
      </c>
      <c r="E16" s="76">
        <f t="shared" ref="E16:E27" si="3">C16+D16</f>
        <v>38518</v>
      </c>
    </row>
    <row r="17" spans="1:5" x14ac:dyDescent="0.25">
      <c r="A17" s="73">
        <v>3</v>
      </c>
      <c r="B17" s="74" t="s">
        <v>85</v>
      </c>
      <c r="C17" s="76">
        <f>M6</f>
        <v>33217</v>
      </c>
      <c r="D17" s="76">
        <v>0</v>
      </c>
      <c r="E17" s="76">
        <f t="shared" si="3"/>
        <v>33217</v>
      </c>
    </row>
    <row r="18" spans="1:5" x14ac:dyDescent="0.25">
      <c r="A18" s="73">
        <v>4</v>
      </c>
      <c r="B18" s="74" t="s">
        <v>86</v>
      </c>
      <c r="C18" s="76">
        <f>P6</f>
        <v>18741</v>
      </c>
      <c r="D18" s="76">
        <v>0</v>
      </c>
      <c r="E18" s="76">
        <f t="shared" si="3"/>
        <v>18741</v>
      </c>
    </row>
    <row r="19" spans="1:5" x14ac:dyDescent="0.25">
      <c r="A19" s="73">
        <v>5</v>
      </c>
      <c r="B19" s="74" t="s">
        <v>87</v>
      </c>
      <c r="C19" s="76">
        <f>S6</f>
        <v>5430</v>
      </c>
      <c r="D19" s="76">
        <v>0</v>
      </c>
      <c r="E19" s="76">
        <f t="shared" si="3"/>
        <v>5430</v>
      </c>
    </row>
    <row r="20" spans="1:5" x14ac:dyDescent="0.25">
      <c r="A20" s="73">
        <v>6</v>
      </c>
      <c r="B20" s="74" t="s">
        <v>88</v>
      </c>
      <c r="C20" s="76">
        <f>V6</f>
        <v>53709</v>
      </c>
      <c r="D20" s="76">
        <v>0</v>
      </c>
      <c r="E20" s="76">
        <f t="shared" si="3"/>
        <v>53709</v>
      </c>
    </row>
    <row r="21" spans="1:5" x14ac:dyDescent="0.25">
      <c r="A21" s="73">
        <v>7</v>
      </c>
      <c r="B21" s="74" t="s">
        <v>89</v>
      </c>
      <c r="C21" s="76">
        <f>Y6</f>
        <v>36542</v>
      </c>
      <c r="D21" s="76">
        <v>0</v>
      </c>
      <c r="E21" s="76">
        <f t="shared" si="3"/>
        <v>36542</v>
      </c>
    </row>
    <row r="22" spans="1:5" x14ac:dyDescent="0.25">
      <c r="A22" s="73">
        <v>8</v>
      </c>
      <c r="B22" s="74" t="s">
        <v>90</v>
      </c>
      <c r="C22" s="76">
        <f>AB6</f>
        <v>14683</v>
      </c>
      <c r="D22" s="76">
        <v>0</v>
      </c>
      <c r="E22" s="76">
        <f t="shared" si="3"/>
        <v>14683</v>
      </c>
    </row>
    <row r="23" spans="1:5" x14ac:dyDescent="0.25">
      <c r="A23" s="73">
        <v>9</v>
      </c>
      <c r="B23" s="74" t="s">
        <v>91</v>
      </c>
      <c r="C23" s="76">
        <f>AE6</f>
        <v>18667</v>
      </c>
      <c r="D23" s="76">
        <v>0</v>
      </c>
      <c r="E23" s="76">
        <f t="shared" si="3"/>
        <v>18667</v>
      </c>
    </row>
    <row r="24" spans="1:5" x14ac:dyDescent="0.25">
      <c r="A24" s="73">
        <v>10</v>
      </c>
      <c r="B24" s="74" t="s">
        <v>92</v>
      </c>
      <c r="C24" s="76">
        <f>AH6</f>
        <v>28151</v>
      </c>
      <c r="D24" s="76">
        <v>0</v>
      </c>
      <c r="E24" s="76">
        <f t="shared" si="3"/>
        <v>28151</v>
      </c>
    </row>
    <row r="25" spans="1:5" x14ac:dyDescent="0.25">
      <c r="A25" s="73">
        <v>11</v>
      </c>
      <c r="B25" s="74" t="s">
        <v>93</v>
      </c>
      <c r="C25" s="76">
        <f>AK6</f>
        <v>27252</v>
      </c>
      <c r="D25" s="76">
        <v>0</v>
      </c>
      <c r="E25" s="76">
        <f t="shared" si="3"/>
        <v>27252</v>
      </c>
    </row>
    <row r="26" spans="1:5" x14ac:dyDescent="0.25">
      <c r="A26" s="73">
        <v>12</v>
      </c>
      <c r="B26" s="74" t="s">
        <v>94</v>
      </c>
      <c r="C26" s="76">
        <f>AN6</f>
        <v>3512</v>
      </c>
      <c r="D26" s="76">
        <v>0</v>
      </c>
      <c r="E26" s="76">
        <f t="shared" si="3"/>
        <v>3512</v>
      </c>
    </row>
    <row r="27" spans="1:5" s="22" customFormat="1" ht="18" customHeight="1" x14ac:dyDescent="0.25">
      <c r="A27" s="145" t="s">
        <v>76</v>
      </c>
      <c r="B27" s="146"/>
      <c r="C27" s="24">
        <f>SUM(C15:C26)</f>
        <v>316957</v>
      </c>
      <c r="D27" s="23">
        <f>SUM(D15:D26)</f>
        <v>0</v>
      </c>
      <c r="E27" s="24">
        <f t="shared" si="3"/>
        <v>316957</v>
      </c>
    </row>
    <row r="28" spans="1:5" x14ac:dyDescent="0.25">
      <c r="A28" s="72"/>
      <c r="B28" s="72"/>
      <c r="C28" s="72"/>
      <c r="D28" s="72"/>
      <c r="E28" s="72"/>
    </row>
    <row r="29" spans="1:5" x14ac:dyDescent="0.25">
      <c r="A29" s="72"/>
      <c r="B29" s="72"/>
      <c r="C29" s="72"/>
      <c r="D29" s="72"/>
      <c r="E29" s="72"/>
    </row>
    <row r="30" spans="1:5" x14ac:dyDescent="0.25">
      <c r="A30" s="72"/>
      <c r="B30" s="72"/>
      <c r="C30" s="72"/>
      <c r="D30" s="72"/>
      <c r="E30" s="72"/>
    </row>
    <row r="31" spans="1:5" x14ac:dyDescent="0.25">
      <c r="A31" s="72"/>
      <c r="B31" s="72"/>
      <c r="C31" s="72"/>
      <c r="D31" s="72"/>
      <c r="E31" s="72"/>
    </row>
    <row r="32" spans="1:5" x14ac:dyDescent="0.25">
      <c r="A32" s="72"/>
      <c r="B32" s="72"/>
      <c r="C32" s="72"/>
      <c r="D32" s="72"/>
      <c r="E32" s="72"/>
    </row>
    <row r="33" spans="1:5" x14ac:dyDescent="0.25">
      <c r="A33" s="72"/>
      <c r="B33" s="72"/>
      <c r="C33" s="72"/>
      <c r="D33" s="72"/>
      <c r="E33" s="72"/>
    </row>
    <row r="34" spans="1:5" x14ac:dyDescent="0.25">
      <c r="A34" s="72"/>
      <c r="B34" s="72"/>
      <c r="C34" s="72"/>
      <c r="D34" s="72"/>
      <c r="E34" s="72"/>
    </row>
    <row r="35" spans="1:5" x14ac:dyDescent="0.25">
      <c r="A35" s="72"/>
      <c r="B35" s="72"/>
      <c r="C35" s="72"/>
      <c r="D35" s="72"/>
      <c r="E35" s="72"/>
    </row>
    <row r="36" spans="1:5" x14ac:dyDescent="0.25">
      <c r="A36" s="72"/>
      <c r="B36" s="72"/>
      <c r="C36" s="72"/>
      <c r="D36" s="72"/>
      <c r="E36" s="72"/>
    </row>
    <row r="37" spans="1:5" x14ac:dyDescent="0.25">
      <c r="A37" s="72"/>
      <c r="B37" s="72"/>
      <c r="C37" s="72"/>
      <c r="D37" s="72"/>
      <c r="E37" s="72"/>
    </row>
    <row r="38" spans="1:5" x14ac:dyDescent="0.25">
      <c r="A38" s="72"/>
      <c r="B38" s="72"/>
      <c r="C38" s="72"/>
      <c r="D38" s="72"/>
      <c r="E38" s="72"/>
    </row>
    <row r="39" spans="1:5" x14ac:dyDescent="0.25">
      <c r="A39" s="72"/>
      <c r="B39" s="72"/>
      <c r="C39" s="72"/>
      <c r="D39" s="72"/>
      <c r="E39" s="72"/>
    </row>
    <row r="40" spans="1:5" x14ac:dyDescent="0.25">
      <c r="A40" s="72"/>
      <c r="B40" s="72"/>
      <c r="C40" s="72"/>
      <c r="D40" s="72"/>
      <c r="E40" s="72"/>
    </row>
    <row r="41" spans="1:5" x14ac:dyDescent="0.25">
      <c r="A41" s="84"/>
      <c r="B41" s="84"/>
      <c r="C41" s="84"/>
      <c r="D41" s="84"/>
      <c r="E41" s="84"/>
    </row>
    <row r="42" spans="1:5" x14ac:dyDescent="0.25">
      <c r="A42" s="84"/>
      <c r="B42" s="84"/>
      <c r="C42" s="84"/>
      <c r="D42" s="84"/>
      <c r="E42" s="84"/>
    </row>
    <row r="43" spans="1:5" x14ac:dyDescent="0.25">
      <c r="A43" s="84"/>
      <c r="B43" s="84"/>
      <c r="C43" s="84"/>
      <c r="D43" s="84"/>
      <c r="E43" s="84"/>
    </row>
    <row r="44" spans="1:5" x14ac:dyDescent="0.25">
      <c r="A44" s="84"/>
      <c r="B44" s="84"/>
      <c r="C44" s="84"/>
      <c r="D44" s="84"/>
      <c r="E44" s="84"/>
    </row>
    <row r="45" spans="1:5" x14ac:dyDescent="0.25">
      <c r="A45" s="84"/>
      <c r="B45" s="84"/>
      <c r="C45" s="84"/>
      <c r="D45" s="84"/>
      <c r="E45" s="84"/>
    </row>
    <row r="46" spans="1:5" x14ac:dyDescent="0.25">
      <c r="A46" s="84"/>
      <c r="B46" s="84"/>
      <c r="C46" s="84"/>
      <c r="D46" s="84"/>
      <c r="E46" s="84"/>
    </row>
    <row r="47" spans="1:5" x14ac:dyDescent="0.25">
      <c r="A47" s="84"/>
      <c r="B47" s="84"/>
      <c r="C47" s="84"/>
      <c r="D47" s="84"/>
      <c r="E47" s="84"/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2:E12"/>
    <mergeCell ref="A27:B27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5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10" workbookViewId="0">
      <selection activeCell="I16" sqref="I16"/>
    </sheetView>
  </sheetViews>
  <sheetFormatPr defaultRowHeight="15" x14ac:dyDescent="0.25"/>
  <cols>
    <col min="1" max="1" width="3.85546875" customWidth="1"/>
    <col min="2" max="2" width="25.28515625" customWidth="1"/>
    <col min="3" max="3" width="17.42578125" customWidth="1"/>
    <col min="4" max="4" width="17.85546875" customWidth="1"/>
    <col min="5" max="5" width="18.28515625" customWidth="1"/>
    <col min="6" max="45" width="6.7109375" customWidth="1"/>
  </cols>
  <sheetData>
    <row r="1" spans="1:45" s="62" customFormat="1" x14ac:dyDescent="0.2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8"/>
      <c r="AQ1" s="60"/>
      <c r="AR1" s="60"/>
      <c r="AS1" s="61"/>
    </row>
    <row r="2" spans="1:45" s="62" customFormat="1" x14ac:dyDescent="0.25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1"/>
      <c r="AS2" s="63"/>
    </row>
    <row r="3" spans="1:45" s="62" customFormat="1" ht="15" customHeight="1" x14ac:dyDescent="0.25">
      <c r="A3" s="202" t="s">
        <v>1</v>
      </c>
      <c r="B3" s="202" t="s">
        <v>2</v>
      </c>
      <c r="C3" s="202" t="s">
        <v>3</v>
      </c>
      <c r="D3" s="202" t="s">
        <v>4</v>
      </c>
      <c r="E3" s="187" t="s">
        <v>5</v>
      </c>
      <c r="F3" s="189"/>
      <c r="G3" s="187" t="s">
        <v>6</v>
      </c>
      <c r="H3" s="188"/>
      <c r="I3" s="189"/>
      <c r="J3" s="187" t="s">
        <v>7</v>
      </c>
      <c r="K3" s="188"/>
      <c r="L3" s="189"/>
      <c r="M3" s="187" t="s">
        <v>8</v>
      </c>
      <c r="N3" s="188"/>
      <c r="O3" s="189"/>
      <c r="P3" s="187" t="s">
        <v>9</v>
      </c>
      <c r="Q3" s="188"/>
      <c r="R3" s="189"/>
      <c r="S3" s="187" t="s">
        <v>10</v>
      </c>
      <c r="T3" s="188"/>
      <c r="U3" s="189"/>
      <c r="V3" s="187" t="s">
        <v>11</v>
      </c>
      <c r="W3" s="188"/>
      <c r="X3" s="189"/>
      <c r="Y3" s="187" t="s">
        <v>12</v>
      </c>
      <c r="Z3" s="188"/>
      <c r="AA3" s="189"/>
      <c r="AB3" s="187" t="s">
        <v>13</v>
      </c>
      <c r="AC3" s="188"/>
      <c r="AD3" s="189"/>
      <c r="AE3" s="187" t="s">
        <v>14</v>
      </c>
      <c r="AF3" s="188"/>
      <c r="AG3" s="189"/>
      <c r="AH3" s="187" t="s">
        <v>15</v>
      </c>
      <c r="AI3" s="188"/>
      <c r="AJ3" s="189"/>
      <c r="AK3" s="187" t="s">
        <v>16</v>
      </c>
      <c r="AL3" s="188"/>
      <c r="AM3" s="189"/>
      <c r="AN3" s="187" t="s">
        <v>17</v>
      </c>
      <c r="AO3" s="188"/>
      <c r="AP3" s="189"/>
      <c r="AQ3" s="187" t="s">
        <v>18</v>
      </c>
      <c r="AR3" s="188"/>
      <c r="AS3" s="189"/>
    </row>
    <row r="4" spans="1:45" s="62" customFormat="1" ht="60" x14ac:dyDescent="0.25">
      <c r="A4" s="203"/>
      <c r="B4" s="203"/>
      <c r="C4" s="203"/>
      <c r="D4" s="203"/>
      <c r="E4" s="85" t="s">
        <v>19</v>
      </c>
      <c r="F4" s="85" t="s">
        <v>20</v>
      </c>
      <c r="G4" s="85" t="s">
        <v>146</v>
      </c>
      <c r="H4" s="85" t="s">
        <v>147</v>
      </c>
      <c r="I4" s="85" t="s">
        <v>21</v>
      </c>
      <c r="J4" s="85" t="s">
        <v>146</v>
      </c>
      <c r="K4" s="85" t="s">
        <v>147</v>
      </c>
      <c r="L4" s="85" t="s">
        <v>21</v>
      </c>
      <c r="M4" s="85" t="s">
        <v>146</v>
      </c>
      <c r="N4" s="85" t="s">
        <v>147</v>
      </c>
      <c r="O4" s="85" t="s">
        <v>21</v>
      </c>
      <c r="P4" s="85" t="s">
        <v>146</v>
      </c>
      <c r="Q4" s="85" t="s">
        <v>147</v>
      </c>
      <c r="R4" s="85" t="s">
        <v>21</v>
      </c>
      <c r="S4" s="85" t="s">
        <v>146</v>
      </c>
      <c r="T4" s="85" t="s">
        <v>147</v>
      </c>
      <c r="U4" s="85" t="s">
        <v>21</v>
      </c>
      <c r="V4" s="85" t="s">
        <v>146</v>
      </c>
      <c r="W4" s="85" t="s">
        <v>147</v>
      </c>
      <c r="X4" s="85" t="s">
        <v>21</v>
      </c>
      <c r="Y4" s="85" t="s">
        <v>146</v>
      </c>
      <c r="Z4" s="85" t="s">
        <v>147</v>
      </c>
      <c r="AA4" s="85" t="s">
        <v>21</v>
      </c>
      <c r="AB4" s="85" t="s">
        <v>146</v>
      </c>
      <c r="AC4" s="85" t="s">
        <v>147</v>
      </c>
      <c r="AD4" s="85" t="s">
        <v>21</v>
      </c>
      <c r="AE4" s="85" t="s">
        <v>146</v>
      </c>
      <c r="AF4" s="85" t="s">
        <v>147</v>
      </c>
      <c r="AG4" s="85" t="s">
        <v>21</v>
      </c>
      <c r="AH4" s="85" t="s">
        <v>146</v>
      </c>
      <c r="AI4" s="85" t="s">
        <v>147</v>
      </c>
      <c r="AJ4" s="85" t="s">
        <v>21</v>
      </c>
      <c r="AK4" s="85" t="s">
        <v>146</v>
      </c>
      <c r="AL4" s="85" t="s">
        <v>147</v>
      </c>
      <c r="AM4" s="85" t="s">
        <v>21</v>
      </c>
      <c r="AN4" s="85" t="s">
        <v>146</v>
      </c>
      <c r="AO4" s="85" t="s">
        <v>147</v>
      </c>
      <c r="AP4" s="85" t="s">
        <v>21</v>
      </c>
      <c r="AQ4" s="85" t="s">
        <v>146</v>
      </c>
      <c r="AR4" s="85" t="s">
        <v>147</v>
      </c>
      <c r="AS4" s="85" t="s">
        <v>21</v>
      </c>
    </row>
    <row r="5" spans="1:45" s="62" customFormat="1" ht="15" customHeight="1" x14ac:dyDescent="0.25">
      <c r="A5" s="64" t="s">
        <v>22</v>
      </c>
      <c r="B5" s="190" t="s">
        <v>23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2"/>
      <c r="AS5" s="63"/>
    </row>
    <row r="6" spans="1:45" s="62" customFormat="1" ht="30" x14ac:dyDescent="0.25">
      <c r="A6" s="86">
        <v>11</v>
      </c>
      <c r="B6" s="86"/>
      <c r="C6" s="86" t="s">
        <v>27</v>
      </c>
      <c r="D6" s="86" t="s">
        <v>38</v>
      </c>
      <c r="E6" s="87">
        <v>14</v>
      </c>
      <c r="F6" s="87">
        <v>0</v>
      </c>
      <c r="G6" s="87">
        <v>0</v>
      </c>
      <c r="H6" s="87">
        <v>0</v>
      </c>
      <c r="I6" s="87">
        <v>0</v>
      </c>
      <c r="J6" s="87">
        <v>0</v>
      </c>
      <c r="K6" s="87">
        <v>0</v>
      </c>
      <c r="L6" s="87">
        <v>0</v>
      </c>
      <c r="M6" s="87">
        <v>0</v>
      </c>
      <c r="N6" s="87">
        <v>0</v>
      </c>
      <c r="O6" s="87">
        <v>0</v>
      </c>
      <c r="P6" s="87">
        <v>0</v>
      </c>
      <c r="Q6" s="87">
        <v>0</v>
      </c>
      <c r="R6" s="87">
        <v>0</v>
      </c>
      <c r="S6" s="87">
        <v>0</v>
      </c>
      <c r="T6" s="87">
        <v>0</v>
      </c>
      <c r="U6" s="87">
        <v>0</v>
      </c>
      <c r="V6" s="87">
        <v>0</v>
      </c>
      <c r="W6" s="87">
        <v>0</v>
      </c>
      <c r="X6" s="87">
        <v>0</v>
      </c>
      <c r="Y6" s="87">
        <v>0</v>
      </c>
      <c r="Z6" s="87">
        <v>0</v>
      </c>
      <c r="AA6" s="87">
        <v>0</v>
      </c>
      <c r="AB6" s="87">
        <v>0</v>
      </c>
      <c r="AC6" s="87">
        <v>0</v>
      </c>
      <c r="AD6" s="87">
        <v>0</v>
      </c>
      <c r="AE6" s="87">
        <v>0</v>
      </c>
      <c r="AF6" s="87">
        <v>0</v>
      </c>
      <c r="AG6" s="87">
        <v>0</v>
      </c>
      <c r="AH6" s="87">
        <v>0</v>
      </c>
      <c r="AI6" s="87">
        <v>0</v>
      </c>
      <c r="AJ6" s="87">
        <v>0</v>
      </c>
      <c r="AK6" s="87">
        <v>0</v>
      </c>
      <c r="AL6" s="87">
        <v>0</v>
      </c>
      <c r="AM6" s="87">
        <v>0</v>
      </c>
      <c r="AN6" s="87">
        <v>0</v>
      </c>
      <c r="AO6" s="87">
        <v>0</v>
      </c>
      <c r="AP6" s="87">
        <v>0</v>
      </c>
      <c r="AQ6" s="68">
        <f t="shared" ref="AQ6:AS6" si="0">G6+J6+M6+P6+S6+V6+Y6+AB6+AE6+AH6+AK6+AN6</f>
        <v>0</v>
      </c>
      <c r="AR6" s="69">
        <f t="shared" si="0"/>
        <v>0</v>
      </c>
      <c r="AS6" s="69">
        <f t="shared" si="0"/>
        <v>0</v>
      </c>
    </row>
    <row r="7" spans="1:45" s="62" customFormat="1" ht="15" customHeight="1" x14ac:dyDescent="0.25">
      <c r="A7" s="193" t="s">
        <v>18</v>
      </c>
      <c r="B7" s="194"/>
      <c r="C7" s="194"/>
      <c r="D7" s="195"/>
      <c r="E7" s="68">
        <f t="shared" ref="E7:AS7" si="1">SUM(E6:E6)</f>
        <v>14</v>
      </c>
      <c r="F7" s="68">
        <f t="shared" si="1"/>
        <v>0</v>
      </c>
      <c r="G7" s="68">
        <f t="shared" si="1"/>
        <v>0</v>
      </c>
      <c r="H7" s="68">
        <f t="shared" si="1"/>
        <v>0</v>
      </c>
      <c r="I7" s="68">
        <f t="shared" si="1"/>
        <v>0</v>
      </c>
      <c r="J7" s="68">
        <f t="shared" si="1"/>
        <v>0</v>
      </c>
      <c r="K7" s="68">
        <f t="shared" si="1"/>
        <v>0</v>
      </c>
      <c r="L7" s="68">
        <f t="shared" si="1"/>
        <v>0</v>
      </c>
      <c r="M7" s="68">
        <f t="shared" si="1"/>
        <v>0</v>
      </c>
      <c r="N7" s="68">
        <f t="shared" si="1"/>
        <v>0</v>
      </c>
      <c r="O7" s="68">
        <f t="shared" si="1"/>
        <v>0</v>
      </c>
      <c r="P7" s="68">
        <f t="shared" si="1"/>
        <v>0</v>
      </c>
      <c r="Q7" s="68">
        <f t="shared" si="1"/>
        <v>0</v>
      </c>
      <c r="R7" s="68">
        <f t="shared" si="1"/>
        <v>0</v>
      </c>
      <c r="S7" s="68">
        <f t="shared" si="1"/>
        <v>0</v>
      </c>
      <c r="T7" s="68">
        <f t="shared" si="1"/>
        <v>0</v>
      </c>
      <c r="U7" s="68">
        <f t="shared" si="1"/>
        <v>0</v>
      </c>
      <c r="V7" s="68">
        <f t="shared" si="1"/>
        <v>0</v>
      </c>
      <c r="W7" s="68">
        <f t="shared" si="1"/>
        <v>0</v>
      </c>
      <c r="X7" s="68">
        <f t="shared" si="1"/>
        <v>0</v>
      </c>
      <c r="Y7" s="68">
        <f t="shared" si="1"/>
        <v>0</v>
      </c>
      <c r="Z7" s="68">
        <f t="shared" si="1"/>
        <v>0</v>
      </c>
      <c r="AA7" s="68">
        <f t="shared" si="1"/>
        <v>0</v>
      </c>
      <c r="AB7" s="68">
        <f t="shared" si="1"/>
        <v>0</v>
      </c>
      <c r="AC7" s="68">
        <f t="shared" si="1"/>
        <v>0</v>
      </c>
      <c r="AD7" s="68">
        <f t="shared" si="1"/>
        <v>0</v>
      </c>
      <c r="AE7" s="68">
        <f t="shared" si="1"/>
        <v>0</v>
      </c>
      <c r="AF7" s="68">
        <f t="shared" si="1"/>
        <v>0</v>
      </c>
      <c r="AG7" s="68">
        <f t="shared" si="1"/>
        <v>0</v>
      </c>
      <c r="AH7" s="68">
        <f t="shared" si="1"/>
        <v>0</v>
      </c>
      <c r="AI7" s="68">
        <f t="shared" si="1"/>
        <v>0</v>
      </c>
      <c r="AJ7" s="68">
        <f t="shared" si="1"/>
        <v>0</v>
      </c>
      <c r="AK7" s="68">
        <f t="shared" si="1"/>
        <v>0</v>
      </c>
      <c r="AL7" s="68">
        <f t="shared" si="1"/>
        <v>0</v>
      </c>
      <c r="AM7" s="68">
        <f t="shared" si="1"/>
        <v>0</v>
      </c>
      <c r="AN7" s="68">
        <f t="shared" si="1"/>
        <v>0</v>
      </c>
      <c r="AO7" s="68">
        <f t="shared" si="1"/>
        <v>0</v>
      </c>
      <c r="AP7" s="68">
        <f t="shared" si="1"/>
        <v>0</v>
      </c>
      <c r="AQ7" s="68">
        <f t="shared" si="1"/>
        <v>0</v>
      </c>
      <c r="AR7" s="68">
        <f t="shared" si="1"/>
        <v>0</v>
      </c>
      <c r="AS7" s="68">
        <f t="shared" si="1"/>
        <v>0</v>
      </c>
    </row>
    <row r="8" spans="1:45" s="62" customFormat="1" ht="15" customHeight="1" x14ac:dyDescent="0.25">
      <c r="A8" s="193" t="s">
        <v>76</v>
      </c>
      <c r="B8" s="194"/>
      <c r="C8" s="194"/>
      <c r="D8" s="195"/>
      <c r="E8" s="68">
        <f>E7</f>
        <v>14</v>
      </c>
      <c r="F8" s="68">
        <f>F7</f>
        <v>0</v>
      </c>
      <c r="G8" s="68">
        <f t="shared" ref="G8:AS8" si="2">G7</f>
        <v>0</v>
      </c>
      <c r="H8" s="68">
        <f t="shared" si="2"/>
        <v>0</v>
      </c>
      <c r="I8" s="68">
        <f t="shared" si="2"/>
        <v>0</v>
      </c>
      <c r="J8" s="68">
        <f t="shared" si="2"/>
        <v>0</v>
      </c>
      <c r="K8" s="68">
        <f t="shared" si="2"/>
        <v>0</v>
      </c>
      <c r="L8" s="68">
        <f t="shared" si="2"/>
        <v>0</v>
      </c>
      <c r="M8" s="68">
        <f t="shared" si="2"/>
        <v>0</v>
      </c>
      <c r="N8" s="68">
        <f t="shared" si="2"/>
        <v>0</v>
      </c>
      <c r="O8" s="68">
        <f t="shared" si="2"/>
        <v>0</v>
      </c>
      <c r="P8" s="68">
        <f t="shared" si="2"/>
        <v>0</v>
      </c>
      <c r="Q8" s="68">
        <f t="shared" si="2"/>
        <v>0</v>
      </c>
      <c r="R8" s="68">
        <f t="shared" si="2"/>
        <v>0</v>
      </c>
      <c r="S8" s="68">
        <f t="shared" si="2"/>
        <v>0</v>
      </c>
      <c r="T8" s="68">
        <f t="shared" si="2"/>
        <v>0</v>
      </c>
      <c r="U8" s="68">
        <f t="shared" si="2"/>
        <v>0</v>
      </c>
      <c r="V8" s="68">
        <f t="shared" si="2"/>
        <v>0</v>
      </c>
      <c r="W8" s="68">
        <f t="shared" si="2"/>
        <v>0</v>
      </c>
      <c r="X8" s="68">
        <f t="shared" si="2"/>
        <v>0</v>
      </c>
      <c r="Y8" s="68">
        <f t="shared" si="2"/>
        <v>0</v>
      </c>
      <c r="Z8" s="68">
        <f t="shared" si="2"/>
        <v>0</v>
      </c>
      <c r="AA8" s="68">
        <f t="shared" si="2"/>
        <v>0</v>
      </c>
      <c r="AB8" s="68">
        <f t="shared" si="2"/>
        <v>0</v>
      </c>
      <c r="AC8" s="68">
        <f t="shared" si="2"/>
        <v>0</v>
      </c>
      <c r="AD8" s="68">
        <f t="shared" si="2"/>
        <v>0</v>
      </c>
      <c r="AE8" s="68">
        <f t="shared" si="2"/>
        <v>0</v>
      </c>
      <c r="AF8" s="68">
        <f t="shared" si="2"/>
        <v>0</v>
      </c>
      <c r="AG8" s="68">
        <f t="shared" si="2"/>
        <v>0</v>
      </c>
      <c r="AH8" s="68">
        <f t="shared" si="2"/>
        <v>0</v>
      </c>
      <c r="AI8" s="68">
        <f t="shared" si="2"/>
        <v>0</v>
      </c>
      <c r="AJ8" s="68">
        <f t="shared" si="2"/>
        <v>0</v>
      </c>
      <c r="AK8" s="68">
        <f t="shared" si="2"/>
        <v>0</v>
      </c>
      <c r="AL8" s="68">
        <f t="shared" si="2"/>
        <v>0</v>
      </c>
      <c r="AM8" s="68">
        <f t="shared" si="2"/>
        <v>0</v>
      </c>
      <c r="AN8" s="68">
        <f t="shared" si="2"/>
        <v>0</v>
      </c>
      <c r="AO8" s="68">
        <f t="shared" si="2"/>
        <v>0</v>
      </c>
      <c r="AP8" s="68">
        <f t="shared" si="2"/>
        <v>0</v>
      </c>
      <c r="AQ8" s="68">
        <f t="shared" si="2"/>
        <v>0</v>
      </c>
      <c r="AR8" s="68">
        <f t="shared" si="2"/>
        <v>0</v>
      </c>
      <c r="AS8" s="68">
        <f t="shared" si="2"/>
        <v>0</v>
      </c>
    </row>
    <row r="9" spans="1:45" s="62" customFormat="1" x14ac:dyDescent="0.25"/>
    <row r="10" spans="1:45" s="62" customFormat="1" ht="18.75" customHeight="1" x14ac:dyDescent="0.25">
      <c r="A10" s="70"/>
      <c r="B10" s="71" t="s">
        <v>77</v>
      </c>
    </row>
    <row r="11" spans="1:45" s="62" customFormat="1" x14ac:dyDescent="0.25">
      <c r="A11" s="70"/>
      <c r="B11" s="71" t="s">
        <v>78</v>
      </c>
    </row>
    <row r="12" spans="1:45" s="62" customFormat="1" x14ac:dyDescent="0.25"/>
    <row r="13" spans="1:45" s="62" customFormat="1" x14ac:dyDescent="0.25"/>
    <row r="14" spans="1:45" s="88" customFormat="1" ht="21.75" customHeight="1" x14ac:dyDescent="0.25">
      <c r="A14" s="184" t="s">
        <v>104</v>
      </c>
      <c r="B14" s="184"/>
      <c r="C14" s="184"/>
      <c r="D14" s="184"/>
      <c r="E14" s="184"/>
    </row>
    <row r="15" spans="1:45" s="88" customFormat="1" ht="17.25" customHeight="1" x14ac:dyDescent="0.25">
      <c r="A15" s="113"/>
      <c r="B15" s="113"/>
      <c r="C15" s="113"/>
      <c r="D15" s="113"/>
      <c r="E15" s="113"/>
    </row>
    <row r="16" spans="1:45" s="88" customFormat="1" ht="21.75" customHeight="1" x14ac:dyDescent="0.25">
      <c r="A16" s="114" t="s">
        <v>95</v>
      </c>
      <c r="B16" s="114" t="s">
        <v>82</v>
      </c>
      <c r="C16" s="114" t="s">
        <v>79</v>
      </c>
      <c r="D16" s="114" t="s">
        <v>80</v>
      </c>
      <c r="E16" s="114" t="s">
        <v>81</v>
      </c>
    </row>
    <row r="17" spans="1:11" s="62" customFormat="1" x14ac:dyDescent="0.25">
      <c r="A17" s="115">
        <v>1</v>
      </c>
      <c r="B17" s="116" t="s">
        <v>83</v>
      </c>
      <c r="C17" s="117">
        <v>0</v>
      </c>
      <c r="D17" s="115">
        <v>0</v>
      </c>
      <c r="E17" s="118">
        <f>C17+D17</f>
        <v>0</v>
      </c>
    </row>
    <row r="18" spans="1:11" s="62" customFormat="1" x14ac:dyDescent="0.25">
      <c r="A18" s="115">
        <v>2</v>
      </c>
      <c r="B18" s="116" t="s">
        <v>84</v>
      </c>
      <c r="C18" s="118">
        <v>0</v>
      </c>
      <c r="D18" s="118">
        <v>0</v>
      </c>
      <c r="E18" s="118">
        <f t="shared" ref="E18:E29" si="3">C18+D18</f>
        <v>0</v>
      </c>
      <c r="G18" s="271" t="s">
        <v>184</v>
      </c>
      <c r="H18" s="271"/>
      <c r="I18" s="271"/>
      <c r="J18" s="271"/>
      <c r="K18" s="271"/>
    </row>
    <row r="19" spans="1:11" s="62" customFormat="1" x14ac:dyDescent="0.25">
      <c r="A19" s="115">
        <v>3</v>
      </c>
      <c r="B19" s="116" t="s">
        <v>85</v>
      </c>
      <c r="C19" s="118">
        <v>0</v>
      </c>
      <c r="D19" s="118">
        <v>0</v>
      </c>
      <c r="E19" s="118">
        <f t="shared" si="3"/>
        <v>0</v>
      </c>
      <c r="G19" s="271"/>
      <c r="H19" s="271"/>
      <c r="I19" s="271"/>
      <c r="J19" s="271"/>
      <c r="K19" s="271"/>
    </row>
    <row r="20" spans="1:11" s="62" customFormat="1" x14ac:dyDescent="0.25">
      <c r="A20" s="115">
        <v>4</v>
      </c>
      <c r="B20" s="116" t="s">
        <v>86</v>
      </c>
      <c r="C20" s="118">
        <v>0</v>
      </c>
      <c r="D20" s="118">
        <v>0</v>
      </c>
      <c r="E20" s="118">
        <f t="shared" si="3"/>
        <v>0</v>
      </c>
      <c r="G20" s="271"/>
      <c r="H20" s="271"/>
      <c r="I20" s="271"/>
      <c r="J20" s="271"/>
      <c r="K20" s="271"/>
    </row>
    <row r="21" spans="1:11" s="62" customFormat="1" x14ac:dyDescent="0.25">
      <c r="A21" s="115">
        <v>5</v>
      </c>
      <c r="B21" s="116" t="s">
        <v>87</v>
      </c>
      <c r="C21" s="118">
        <v>0</v>
      </c>
      <c r="D21" s="118">
        <v>0</v>
      </c>
      <c r="E21" s="118">
        <f t="shared" si="3"/>
        <v>0</v>
      </c>
    </row>
    <row r="22" spans="1:11" s="62" customFormat="1" x14ac:dyDescent="0.25">
      <c r="A22" s="115">
        <v>6</v>
      </c>
      <c r="B22" s="116" t="s">
        <v>88</v>
      </c>
      <c r="C22" s="118">
        <v>0</v>
      </c>
      <c r="D22" s="118">
        <v>0</v>
      </c>
      <c r="E22" s="118">
        <f t="shared" si="3"/>
        <v>0</v>
      </c>
    </row>
    <row r="23" spans="1:11" s="62" customFormat="1" x14ac:dyDescent="0.25">
      <c r="A23" s="115">
        <v>7</v>
      </c>
      <c r="B23" s="116" t="s">
        <v>89</v>
      </c>
      <c r="C23" s="118">
        <v>0</v>
      </c>
      <c r="D23" s="118">
        <v>0</v>
      </c>
      <c r="E23" s="118">
        <f t="shared" si="3"/>
        <v>0</v>
      </c>
    </row>
    <row r="24" spans="1:11" s="62" customFormat="1" x14ac:dyDescent="0.25">
      <c r="A24" s="115">
        <v>8</v>
      </c>
      <c r="B24" s="116" t="s">
        <v>90</v>
      </c>
      <c r="C24" s="118">
        <v>0</v>
      </c>
      <c r="D24" s="118">
        <v>0</v>
      </c>
      <c r="E24" s="118">
        <f t="shared" si="3"/>
        <v>0</v>
      </c>
    </row>
    <row r="25" spans="1:11" s="62" customFormat="1" x14ac:dyDescent="0.25">
      <c r="A25" s="115">
        <v>9</v>
      </c>
      <c r="B25" s="116" t="s">
        <v>91</v>
      </c>
      <c r="C25" s="118">
        <v>0</v>
      </c>
      <c r="D25" s="118">
        <v>0</v>
      </c>
      <c r="E25" s="118">
        <f t="shared" si="3"/>
        <v>0</v>
      </c>
    </row>
    <row r="26" spans="1:11" s="62" customFormat="1" x14ac:dyDescent="0.25">
      <c r="A26" s="115">
        <v>10</v>
      </c>
      <c r="B26" s="116" t="s">
        <v>92</v>
      </c>
      <c r="C26" s="118">
        <v>0</v>
      </c>
      <c r="D26" s="118">
        <v>0</v>
      </c>
      <c r="E26" s="118">
        <f t="shared" si="3"/>
        <v>0</v>
      </c>
    </row>
    <row r="27" spans="1:11" s="62" customFormat="1" x14ac:dyDescent="0.25">
      <c r="A27" s="115">
        <v>11</v>
      </c>
      <c r="B27" s="116" t="s">
        <v>93</v>
      </c>
      <c r="C27" s="118">
        <v>0</v>
      </c>
      <c r="D27" s="118">
        <v>0</v>
      </c>
      <c r="E27" s="118">
        <f t="shared" si="3"/>
        <v>0</v>
      </c>
    </row>
    <row r="28" spans="1:11" s="62" customFormat="1" x14ac:dyDescent="0.25">
      <c r="A28" s="115">
        <v>12</v>
      </c>
      <c r="B28" s="116" t="s">
        <v>94</v>
      </c>
      <c r="C28" s="118">
        <v>0</v>
      </c>
      <c r="D28" s="118">
        <v>0</v>
      </c>
      <c r="E28" s="118">
        <f t="shared" si="3"/>
        <v>0</v>
      </c>
    </row>
    <row r="29" spans="1:11" s="22" customFormat="1" ht="23.25" customHeight="1" x14ac:dyDescent="0.25">
      <c r="A29" s="185" t="s">
        <v>76</v>
      </c>
      <c r="B29" s="186"/>
      <c r="C29" s="119">
        <f>SUM(C17:C28)</f>
        <v>0</v>
      </c>
      <c r="D29" s="114">
        <f>SUM(D17:D28)</f>
        <v>0</v>
      </c>
      <c r="E29" s="119">
        <f t="shared" si="3"/>
        <v>0</v>
      </c>
    </row>
  </sheetData>
  <mergeCells count="25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G18:K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6" workbookViewId="0">
      <selection activeCell="E26" sqref="A25:E26"/>
    </sheetView>
  </sheetViews>
  <sheetFormatPr defaultRowHeight="15" x14ac:dyDescent="0.25"/>
  <cols>
    <col min="1" max="1" width="3.85546875" customWidth="1"/>
    <col min="2" max="2" width="25.28515625" customWidth="1"/>
    <col min="3" max="3" width="20" customWidth="1"/>
    <col min="4" max="4" width="22.140625" customWidth="1"/>
    <col min="5" max="5" width="19.42578125" customWidth="1"/>
    <col min="6" max="6" width="13.7109375" customWidth="1"/>
    <col min="7" max="7" width="9.140625" customWidth="1"/>
    <col min="8" max="18" width="6.7109375" customWidth="1"/>
    <col min="19" max="19" width="7.5703125" customWidth="1"/>
    <col min="20" max="32" width="6.7109375" customWidth="1"/>
    <col min="33" max="33" width="12.85546875" customWidth="1"/>
    <col min="34" max="35" width="6.7109375" customWidth="1"/>
    <col min="36" max="36" width="13.7109375" customWidth="1"/>
    <col min="37" max="38" width="6.7109375" customWidth="1"/>
    <col min="39" max="39" width="12.7109375" customWidth="1"/>
    <col min="40" max="42" width="6.7109375" customWidth="1"/>
    <col min="43" max="43" width="8" customWidth="1"/>
    <col min="44" max="44" width="6.7109375" customWidth="1"/>
    <col min="45" max="45" width="14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12</v>
      </c>
      <c r="B6" s="7"/>
      <c r="C6" s="7" t="s">
        <v>24</v>
      </c>
      <c r="D6" s="7" t="s">
        <v>39</v>
      </c>
      <c r="E6" s="8">
        <v>0</v>
      </c>
      <c r="F6" s="8">
        <v>0</v>
      </c>
      <c r="G6" s="27">
        <v>73147</v>
      </c>
      <c r="H6" s="27">
        <v>0</v>
      </c>
      <c r="I6" s="27">
        <v>2743015000</v>
      </c>
      <c r="J6" s="27">
        <v>55887</v>
      </c>
      <c r="K6" s="27">
        <v>0</v>
      </c>
      <c r="L6" s="27">
        <v>2080796000</v>
      </c>
      <c r="M6" s="27">
        <v>43713</v>
      </c>
      <c r="N6" s="27">
        <v>0</v>
      </c>
      <c r="O6" s="27">
        <v>1532584000</v>
      </c>
      <c r="P6" s="27">
        <v>36700</v>
      </c>
      <c r="Q6" s="27">
        <v>0</v>
      </c>
      <c r="R6" s="27">
        <v>1776547000</v>
      </c>
      <c r="S6" s="27">
        <v>50983</v>
      </c>
      <c r="T6" s="27">
        <v>0</v>
      </c>
      <c r="U6" s="27">
        <v>2117183000</v>
      </c>
      <c r="V6" s="27">
        <v>70685</v>
      </c>
      <c r="W6" s="27">
        <v>0</v>
      </c>
      <c r="X6" s="27">
        <v>2571677000</v>
      </c>
      <c r="Y6" s="27">
        <v>75862</v>
      </c>
      <c r="Z6" s="27">
        <v>0</v>
      </c>
      <c r="AA6" s="27">
        <v>2788484000</v>
      </c>
      <c r="AB6" s="27">
        <v>30099</v>
      </c>
      <c r="AC6" s="27">
        <v>0</v>
      </c>
      <c r="AD6" s="27">
        <v>1136266000</v>
      </c>
      <c r="AE6" s="27">
        <v>37972</v>
      </c>
      <c r="AF6" s="27">
        <v>0</v>
      </c>
      <c r="AG6" s="27">
        <v>1456960000</v>
      </c>
      <c r="AH6" s="27">
        <v>34288</v>
      </c>
      <c r="AI6" s="27">
        <v>0</v>
      </c>
      <c r="AJ6" s="27">
        <v>1303094000</v>
      </c>
      <c r="AK6" s="27">
        <v>36067</v>
      </c>
      <c r="AL6" s="27">
        <v>0</v>
      </c>
      <c r="AM6" s="27">
        <v>1337455000</v>
      </c>
      <c r="AN6" s="27">
        <v>88331</v>
      </c>
      <c r="AO6" s="27">
        <v>0</v>
      </c>
      <c r="AP6" s="27">
        <v>3561675000</v>
      </c>
      <c r="AQ6" s="9">
        <f t="shared" ref="AQ6" si="0">G6+J6+M6+P6+S6+V6+Y6+AB6+AE6+AH6+AK6+AN6</f>
        <v>633734</v>
      </c>
      <c r="AR6" s="10">
        <f t="shared" ref="AR6:AS6" si="1">H6+K6+N6+Q6+T6+W6+Z6+AC6+AF6+AI6+AL6+AO6</f>
        <v>0</v>
      </c>
      <c r="AS6" s="10">
        <f t="shared" si="1"/>
        <v>24405736000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0</v>
      </c>
      <c r="F7" s="9">
        <f t="shared" si="2"/>
        <v>0</v>
      </c>
      <c r="G7" s="9">
        <f t="shared" si="2"/>
        <v>73147</v>
      </c>
      <c r="H7" s="9">
        <f t="shared" si="2"/>
        <v>0</v>
      </c>
      <c r="I7" s="9">
        <f t="shared" si="2"/>
        <v>2743015000</v>
      </c>
      <c r="J7" s="9">
        <f t="shared" si="2"/>
        <v>55887</v>
      </c>
      <c r="K7" s="9">
        <f t="shared" si="2"/>
        <v>0</v>
      </c>
      <c r="L7" s="9">
        <f t="shared" si="2"/>
        <v>2080796000</v>
      </c>
      <c r="M7" s="9">
        <f t="shared" si="2"/>
        <v>43713</v>
      </c>
      <c r="N7" s="9">
        <f t="shared" si="2"/>
        <v>0</v>
      </c>
      <c r="O7" s="9">
        <f t="shared" si="2"/>
        <v>1532584000</v>
      </c>
      <c r="P7" s="9">
        <f t="shared" si="2"/>
        <v>36700</v>
      </c>
      <c r="Q7" s="9">
        <f t="shared" si="2"/>
        <v>0</v>
      </c>
      <c r="R7" s="9">
        <f t="shared" si="2"/>
        <v>1776547000</v>
      </c>
      <c r="S7" s="9">
        <f t="shared" si="2"/>
        <v>50983</v>
      </c>
      <c r="T7" s="9">
        <f t="shared" si="2"/>
        <v>0</v>
      </c>
      <c r="U7" s="9">
        <f t="shared" si="2"/>
        <v>2117183000</v>
      </c>
      <c r="V7" s="9">
        <f t="shared" si="2"/>
        <v>70685</v>
      </c>
      <c r="W7" s="9">
        <f t="shared" si="2"/>
        <v>0</v>
      </c>
      <c r="X7" s="9">
        <f t="shared" si="2"/>
        <v>2571677000</v>
      </c>
      <c r="Y7" s="9">
        <f t="shared" si="2"/>
        <v>75862</v>
      </c>
      <c r="Z7" s="9">
        <f t="shared" si="2"/>
        <v>0</v>
      </c>
      <c r="AA7" s="9">
        <f t="shared" si="2"/>
        <v>2788484000</v>
      </c>
      <c r="AB7" s="9">
        <f t="shared" si="2"/>
        <v>30099</v>
      </c>
      <c r="AC7" s="9">
        <f t="shared" si="2"/>
        <v>0</v>
      </c>
      <c r="AD7" s="9">
        <f t="shared" si="2"/>
        <v>1136266000</v>
      </c>
      <c r="AE7" s="9">
        <f t="shared" si="2"/>
        <v>37972</v>
      </c>
      <c r="AF7" s="9">
        <f t="shared" si="2"/>
        <v>0</v>
      </c>
      <c r="AG7" s="9">
        <f t="shared" si="2"/>
        <v>1456960000</v>
      </c>
      <c r="AH7" s="9">
        <f t="shared" si="2"/>
        <v>34288</v>
      </c>
      <c r="AI7" s="9">
        <f t="shared" si="2"/>
        <v>0</v>
      </c>
      <c r="AJ7" s="9">
        <f t="shared" si="2"/>
        <v>1303094000</v>
      </c>
      <c r="AK7" s="9">
        <f t="shared" si="2"/>
        <v>36067</v>
      </c>
      <c r="AL7" s="9">
        <f t="shared" si="2"/>
        <v>0</v>
      </c>
      <c r="AM7" s="9">
        <f t="shared" si="2"/>
        <v>1337455000</v>
      </c>
      <c r="AN7" s="9">
        <f t="shared" si="2"/>
        <v>88331</v>
      </c>
      <c r="AO7" s="9">
        <f t="shared" si="2"/>
        <v>0</v>
      </c>
      <c r="AP7" s="9">
        <f t="shared" si="2"/>
        <v>3561675000</v>
      </c>
      <c r="AQ7" s="9">
        <f t="shared" si="2"/>
        <v>633734</v>
      </c>
      <c r="AR7" s="9">
        <f t="shared" si="2"/>
        <v>0</v>
      </c>
      <c r="AS7" s="9">
        <f t="shared" si="2"/>
        <v>24405736000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0</v>
      </c>
      <c r="F8" s="9">
        <f>F7</f>
        <v>0</v>
      </c>
      <c r="G8" s="9">
        <f t="shared" ref="G8:AS8" si="3">G7</f>
        <v>73147</v>
      </c>
      <c r="H8" s="9">
        <f t="shared" si="3"/>
        <v>0</v>
      </c>
      <c r="I8" s="9">
        <f t="shared" si="3"/>
        <v>2743015000</v>
      </c>
      <c r="J8" s="9">
        <f t="shared" si="3"/>
        <v>55887</v>
      </c>
      <c r="K8" s="9">
        <f t="shared" si="3"/>
        <v>0</v>
      </c>
      <c r="L8" s="9">
        <f t="shared" si="3"/>
        <v>2080796000</v>
      </c>
      <c r="M8" s="9">
        <f t="shared" si="3"/>
        <v>43713</v>
      </c>
      <c r="N8" s="9">
        <f t="shared" si="3"/>
        <v>0</v>
      </c>
      <c r="O8" s="9">
        <f t="shared" si="3"/>
        <v>1532584000</v>
      </c>
      <c r="P8" s="9">
        <f t="shared" si="3"/>
        <v>36700</v>
      </c>
      <c r="Q8" s="9">
        <f t="shared" si="3"/>
        <v>0</v>
      </c>
      <c r="R8" s="9">
        <f t="shared" si="3"/>
        <v>1776547000</v>
      </c>
      <c r="S8" s="9">
        <f t="shared" si="3"/>
        <v>50983</v>
      </c>
      <c r="T8" s="9">
        <f t="shared" si="3"/>
        <v>0</v>
      </c>
      <c r="U8" s="9">
        <f t="shared" si="3"/>
        <v>2117183000</v>
      </c>
      <c r="V8" s="9">
        <f t="shared" si="3"/>
        <v>70685</v>
      </c>
      <c r="W8" s="9">
        <f t="shared" si="3"/>
        <v>0</v>
      </c>
      <c r="X8" s="9">
        <f t="shared" si="3"/>
        <v>2571677000</v>
      </c>
      <c r="Y8" s="9">
        <f t="shared" si="3"/>
        <v>75862</v>
      </c>
      <c r="Z8" s="9">
        <f t="shared" si="3"/>
        <v>0</v>
      </c>
      <c r="AA8" s="9">
        <f t="shared" si="3"/>
        <v>2788484000</v>
      </c>
      <c r="AB8" s="9">
        <f t="shared" si="3"/>
        <v>30099</v>
      </c>
      <c r="AC8" s="9">
        <f t="shared" si="3"/>
        <v>0</v>
      </c>
      <c r="AD8" s="9">
        <f t="shared" si="3"/>
        <v>1136266000</v>
      </c>
      <c r="AE8" s="9">
        <f t="shared" si="3"/>
        <v>37972</v>
      </c>
      <c r="AF8" s="9">
        <f t="shared" si="3"/>
        <v>0</v>
      </c>
      <c r="AG8" s="9">
        <f t="shared" si="3"/>
        <v>1456960000</v>
      </c>
      <c r="AH8" s="9">
        <f t="shared" si="3"/>
        <v>34288</v>
      </c>
      <c r="AI8" s="9">
        <f t="shared" si="3"/>
        <v>0</v>
      </c>
      <c r="AJ8" s="9">
        <f t="shared" si="3"/>
        <v>1303094000</v>
      </c>
      <c r="AK8" s="9">
        <f t="shared" si="3"/>
        <v>36067</v>
      </c>
      <c r="AL8" s="9">
        <f t="shared" si="3"/>
        <v>0</v>
      </c>
      <c r="AM8" s="9">
        <f t="shared" si="3"/>
        <v>1337455000</v>
      </c>
      <c r="AN8" s="9">
        <f t="shared" si="3"/>
        <v>88331</v>
      </c>
      <c r="AO8" s="9">
        <f t="shared" si="3"/>
        <v>0</v>
      </c>
      <c r="AP8" s="9">
        <f t="shared" si="3"/>
        <v>3561675000</v>
      </c>
      <c r="AQ8" s="9">
        <f t="shared" si="3"/>
        <v>633734</v>
      </c>
      <c r="AR8" s="9">
        <f t="shared" si="3"/>
        <v>0</v>
      </c>
      <c r="AS8" s="9">
        <f t="shared" si="3"/>
        <v>24405736000</v>
      </c>
    </row>
    <row r="11" spans="1:45" s="22" customFormat="1" x14ac:dyDescent="0.25">
      <c r="A11" s="144" t="s">
        <v>105</v>
      </c>
      <c r="B11" s="144"/>
      <c r="C11" s="144"/>
      <c r="D11" s="144"/>
      <c r="E11" s="144"/>
    </row>
    <row r="12" spans="1:45" s="22" customFormat="1" x14ac:dyDescent="0.25">
      <c r="A12" s="25"/>
      <c r="B12" s="25"/>
      <c r="C12" s="25"/>
      <c r="D12" s="25"/>
      <c r="E12" s="25"/>
    </row>
    <row r="13" spans="1:45" s="22" customFormat="1" ht="23.25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5">
        <f>G6</f>
        <v>73147</v>
      </c>
      <c r="D14" s="73">
        <v>0</v>
      </c>
      <c r="E14" s="76">
        <f>C14+D14</f>
        <v>73147</v>
      </c>
    </row>
    <row r="15" spans="1:45" x14ac:dyDescent="0.25">
      <c r="A15" s="73">
        <v>2</v>
      </c>
      <c r="B15" s="74" t="s">
        <v>84</v>
      </c>
      <c r="C15" s="75">
        <f>J6</f>
        <v>55887</v>
      </c>
      <c r="D15" s="73">
        <v>0</v>
      </c>
      <c r="E15" s="76">
        <f t="shared" ref="E15:E26" si="4">C15+D15</f>
        <v>55887</v>
      </c>
    </row>
    <row r="16" spans="1:45" x14ac:dyDescent="0.25">
      <c r="A16" s="73">
        <v>3</v>
      </c>
      <c r="B16" s="74" t="s">
        <v>85</v>
      </c>
      <c r="C16" s="75">
        <f>M6</f>
        <v>43713</v>
      </c>
      <c r="D16" s="73">
        <v>0</v>
      </c>
      <c r="E16" s="76">
        <f t="shared" si="4"/>
        <v>43713</v>
      </c>
    </row>
    <row r="17" spans="1:5" x14ac:dyDescent="0.25">
      <c r="A17" s="73">
        <v>4</v>
      </c>
      <c r="B17" s="74" t="s">
        <v>86</v>
      </c>
      <c r="C17" s="75">
        <f>P6</f>
        <v>36700</v>
      </c>
      <c r="D17" s="73">
        <v>0</v>
      </c>
      <c r="E17" s="76">
        <f t="shared" si="4"/>
        <v>36700</v>
      </c>
    </row>
    <row r="18" spans="1:5" x14ac:dyDescent="0.25">
      <c r="A18" s="73">
        <v>5</v>
      </c>
      <c r="B18" s="74" t="s">
        <v>87</v>
      </c>
      <c r="C18" s="75">
        <f>S6</f>
        <v>50983</v>
      </c>
      <c r="D18" s="73">
        <v>0</v>
      </c>
      <c r="E18" s="76">
        <f t="shared" si="4"/>
        <v>50983</v>
      </c>
    </row>
    <row r="19" spans="1:5" x14ac:dyDescent="0.25">
      <c r="A19" s="73">
        <v>6</v>
      </c>
      <c r="B19" s="74" t="s">
        <v>88</v>
      </c>
      <c r="C19" s="75">
        <f>V6</f>
        <v>70685</v>
      </c>
      <c r="D19" s="73">
        <v>0</v>
      </c>
      <c r="E19" s="76">
        <f t="shared" si="4"/>
        <v>70685</v>
      </c>
    </row>
    <row r="20" spans="1:5" x14ac:dyDescent="0.25">
      <c r="A20" s="73">
        <v>7</v>
      </c>
      <c r="B20" s="74" t="s">
        <v>89</v>
      </c>
      <c r="C20" s="75">
        <f>Y6</f>
        <v>75862</v>
      </c>
      <c r="D20" s="73">
        <v>0</v>
      </c>
      <c r="E20" s="76">
        <f t="shared" si="4"/>
        <v>75862</v>
      </c>
    </row>
    <row r="21" spans="1:5" x14ac:dyDescent="0.25">
      <c r="A21" s="73">
        <v>8</v>
      </c>
      <c r="B21" s="74" t="s">
        <v>90</v>
      </c>
      <c r="C21" s="75">
        <f>AB6</f>
        <v>30099</v>
      </c>
      <c r="D21" s="73">
        <v>0</v>
      </c>
      <c r="E21" s="76">
        <f t="shared" si="4"/>
        <v>30099</v>
      </c>
    </row>
    <row r="22" spans="1:5" x14ac:dyDescent="0.25">
      <c r="A22" s="73">
        <v>9</v>
      </c>
      <c r="B22" s="74" t="s">
        <v>91</v>
      </c>
      <c r="C22" s="75">
        <f>AE6</f>
        <v>37972</v>
      </c>
      <c r="D22" s="73">
        <v>0</v>
      </c>
      <c r="E22" s="76">
        <f t="shared" si="4"/>
        <v>37972</v>
      </c>
    </row>
    <row r="23" spans="1:5" x14ac:dyDescent="0.25">
      <c r="A23" s="73">
        <v>10</v>
      </c>
      <c r="B23" s="74" t="s">
        <v>92</v>
      </c>
      <c r="C23" s="75">
        <f>AH6</f>
        <v>34288</v>
      </c>
      <c r="D23" s="73">
        <v>0</v>
      </c>
      <c r="E23" s="76">
        <f t="shared" si="4"/>
        <v>34288</v>
      </c>
    </row>
    <row r="24" spans="1:5" x14ac:dyDescent="0.25">
      <c r="A24" s="73">
        <v>11</v>
      </c>
      <c r="B24" s="74" t="s">
        <v>93</v>
      </c>
      <c r="C24" s="75">
        <f>AK6</f>
        <v>36067</v>
      </c>
      <c r="D24" s="73">
        <v>0</v>
      </c>
      <c r="E24" s="76">
        <f t="shared" si="4"/>
        <v>36067</v>
      </c>
    </row>
    <row r="25" spans="1:5" x14ac:dyDescent="0.25">
      <c r="A25" s="73">
        <v>12</v>
      </c>
      <c r="B25" s="74" t="s">
        <v>94</v>
      </c>
      <c r="C25" s="75">
        <f>AN6</f>
        <v>88331</v>
      </c>
      <c r="D25" s="73">
        <v>0</v>
      </c>
      <c r="E25" s="76">
        <f t="shared" si="4"/>
        <v>88331</v>
      </c>
    </row>
    <row r="26" spans="1:5" s="22" customFormat="1" ht="18.75" customHeight="1" x14ac:dyDescent="0.25">
      <c r="A26" s="145" t="s">
        <v>76</v>
      </c>
      <c r="B26" s="146"/>
      <c r="C26" s="24">
        <f>SUM(C14:C25)</f>
        <v>633734</v>
      </c>
      <c r="D26" s="23">
        <f>SUM(D14:D25)</f>
        <v>0</v>
      </c>
      <c r="E26" s="24">
        <f t="shared" si="4"/>
        <v>633734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5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"/>
  <sheetViews>
    <sheetView topLeftCell="A6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4.42578125" customWidth="1"/>
    <col min="4" max="4" width="26.28515625" customWidth="1"/>
    <col min="5" max="5" width="17.42578125" customWidth="1"/>
    <col min="6" max="8" width="7.7109375" customWidth="1"/>
    <col min="9" max="9" width="12" customWidth="1"/>
    <col min="10" max="11" width="7.7109375" customWidth="1"/>
    <col min="12" max="12" width="11.28515625" customWidth="1"/>
    <col min="13" max="26" width="7.7109375" customWidth="1"/>
    <col min="27" max="27" width="11.28515625" customWidth="1"/>
    <col min="28" max="29" width="7.7109375" customWidth="1"/>
    <col min="30" max="30" width="10.85546875" customWidth="1"/>
    <col min="31" max="32" width="7.7109375" customWidth="1"/>
    <col min="33" max="33" width="11.140625" customWidth="1"/>
    <col min="34" max="35" width="7.7109375" customWidth="1"/>
    <col min="36" max="36" width="11.5703125" customWidth="1"/>
    <col min="37" max="38" width="7.7109375" customWidth="1"/>
    <col min="39" max="39" width="11.140625" customWidth="1"/>
    <col min="40" max="41" width="7.7109375" customWidth="1"/>
    <col min="42" max="42" width="11.4257812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4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13</v>
      </c>
      <c r="B6" s="26"/>
      <c r="C6" s="26" t="s">
        <v>24</v>
      </c>
      <c r="D6" s="26" t="s">
        <v>40</v>
      </c>
      <c r="E6" s="27">
        <v>18</v>
      </c>
      <c r="F6" s="27">
        <v>12</v>
      </c>
      <c r="G6" s="27">
        <v>6379</v>
      </c>
      <c r="H6" s="27">
        <v>0</v>
      </c>
      <c r="I6" s="27">
        <v>212595330</v>
      </c>
      <c r="J6" s="27">
        <v>4072</v>
      </c>
      <c r="K6" s="27">
        <v>0</v>
      </c>
      <c r="L6" s="27">
        <v>207946850</v>
      </c>
      <c r="M6" s="27">
        <v>3282</v>
      </c>
      <c r="N6" s="27">
        <v>0</v>
      </c>
      <c r="O6" s="27">
        <v>105000700</v>
      </c>
      <c r="P6" s="27">
        <v>4037</v>
      </c>
      <c r="Q6" s="27">
        <v>0</v>
      </c>
      <c r="R6" s="27">
        <v>237845000</v>
      </c>
      <c r="S6" s="27">
        <v>4628</v>
      </c>
      <c r="T6" s="27">
        <v>0</v>
      </c>
      <c r="U6" s="27">
        <v>235523000</v>
      </c>
      <c r="V6" s="27">
        <v>7425</v>
      </c>
      <c r="W6" s="27">
        <v>0</v>
      </c>
      <c r="X6" s="27">
        <v>359413000</v>
      </c>
      <c r="Y6" s="27">
        <v>6208</v>
      </c>
      <c r="Z6" s="27">
        <v>0</v>
      </c>
      <c r="AA6" s="27">
        <v>321564010</v>
      </c>
      <c r="AB6" s="27">
        <v>3660</v>
      </c>
      <c r="AC6" s="27">
        <v>0</v>
      </c>
      <c r="AD6" s="27">
        <v>200135650</v>
      </c>
      <c r="AE6" s="27">
        <v>4411</v>
      </c>
      <c r="AF6" s="27">
        <v>0</v>
      </c>
      <c r="AG6" s="27">
        <v>141140100</v>
      </c>
      <c r="AH6" s="27">
        <v>3840</v>
      </c>
      <c r="AI6" s="27">
        <v>0</v>
      </c>
      <c r="AJ6" s="27">
        <v>174501000</v>
      </c>
      <c r="AK6" s="27">
        <v>3717</v>
      </c>
      <c r="AL6" s="27">
        <v>0</v>
      </c>
      <c r="AM6" s="27">
        <v>170371000</v>
      </c>
      <c r="AN6" s="27">
        <v>13215</v>
      </c>
      <c r="AO6" s="27">
        <v>0</v>
      </c>
      <c r="AP6" s="27">
        <v>597651000</v>
      </c>
      <c r="AQ6" s="9">
        <f t="shared" ref="AQ6:AS6" si="0">G6+J6+M6+P6+S6+V6+Y6+AB6+AE6+AH6+AK6+AN6</f>
        <v>64874</v>
      </c>
      <c r="AR6" s="10">
        <f t="shared" si="0"/>
        <v>0</v>
      </c>
      <c r="AS6" s="10">
        <f t="shared" si="0"/>
        <v>2963686640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18</v>
      </c>
      <c r="F7" s="9">
        <f t="shared" si="1"/>
        <v>12</v>
      </c>
      <c r="G7" s="9">
        <f t="shared" si="1"/>
        <v>6379</v>
      </c>
      <c r="H7" s="9">
        <f t="shared" si="1"/>
        <v>0</v>
      </c>
      <c r="I7" s="9">
        <f t="shared" si="1"/>
        <v>212595330</v>
      </c>
      <c r="J7" s="9">
        <f t="shared" si="1"/>
        <v>4072</v>
      </c>
      <c r="K7" s="9">
        <f t="shared" si="1"/>
        <v>0</v>
      </c>
      <c r="L7" s="9">
        <f t="shared" si="1"/>
        <v>207946850</v>
      </c>
      <c r="M7" s="9">
        <f t="shared" si="1"/>
        <v>3282</v>
      </c>
      <c r="N7" s="9">
        <f t="shared" si="1"/>
        <v>0</v>
      </c>
      <c r="O7" s="9">
        <f t="shared" si="1"/>
        <v>105000700</v>
      </c>
      <c r="P7" s="9">
        <f t="shared" si="1"/>
        <v>4037</v>
      </c>
      <c r="Q7" s="9">
        <f t="shared" si="1"/>
        <v>0</v>
      </c>
      <c r="R7" s="9">
        <f t="shared" si="1"/>
        <v>237845000</v>
      </c>
      <c r="S7" s="9">
        <f t="shared" si="1"/>
        <v>4628</v>
      </c>
      <c r="T7" s="9">
        <f t="shared" si="1"/>
        <v>0</v>
      </c>
      <c r="U7" s="9">
        <f t="shared" si="1"/>
        <v>235523000</v>
      </c>
      <c r="V7" s="9">
        <f t="shared" si="1"/>
        <v>7425</v>
      </c>
      <c r="W7" s="9">
        <f t="shared" si="1"/>
        <v>0</v>
      </c>
      <c r="X7" s="9">
        <f t="shared" si="1"/>
        <v>359413000</v>
      </c>
      <c r="Y7" s="9">
        <f t="shared" si="1"/>
        <v>6208</v>
      </c>
      <c r="Z7" s="9">
        <f t="shared" si="1"/>
        <v>0</v>
      </c>
      <c r="AA7" s="9">
        <f t="shared" si="1"/>
        <v>321564010</v>
      </c>
      <c r="AB7" s="9">
        <f t="shared" si="1"/>
        <v>3660</v>
      </c>
      <c r="AC7" s="9">
        <f t="shared" si="1"/>
        <v>0</v>
      </c>
      <c r="AD7" s="9">
        <f t="shared" si="1"/>
        <v>200135650</v>
      </c>
      <c r="AE7" s="9">
        <f t="shared" si="1"/>
        <v>4411</v>
      </c>
      <c r="AF7" s="9">
        <f t="shared" si="1"/>
        <v>0</v>
      </c>
      <c r="AG7" s="9">
        <f t="shared" si="1"/>
        <v>141140100</v>
      </c>
      <c r="AH7" s="9">
        <f t="shared" si="1"/>
        <v>3840</v>
      </c>
      <c r="AI7" s="9">
        <f t="shared" si="1"/>
        <v>0</v>
      </c>
      <c r="AJ7" s="9">
        <f t="shared" si="1"/>
        <v>174501000</v>
      </c>
      <c r="AK7" s="9">
        <f t="shared" si="1"/>
        <v>3717</v>
      </c>
      <c r="AL7" s="9">
        <f t="shared" si="1"/>
        <v>0</v>
      </c>
      <c r="AM7" s="9">
        <f t="shared" si="1"/>
        <v>170371000</v>
      </c>
      <c r="AN7" s="9">
        <f t="shared" si="1"/>
        <v>13215</v>
      </c>
      <c r="AO7" s="9">
        <f t="shared" si="1"/>
        <v>0</v>
      </c>
      <c r="AP7" s="9">
        <f t="shared" si="1"/>
        <v>597651000</v>
      </c>
      <c r="AQ7" s="9">
        <f t="shared" si="1"/>
        <v>64874</v>
      </c>
      <c r="AR7" s="9">
        <f t="shared" si="1"/>
        <v>0</v>
      </c>
      <c r="AS7" s="9">
        <f t="shared" si="1"/>
        <v>2963686640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18</v>
      </c>
      <c r="F8" s="9">
        <f>F7</f>
        <v>12</v>
      </c>
      <c r="G8" s="9">
        <f t="shared" ref="G8:AS8" si="2">G7</f>
        <v>6379</v>
      </c>
      <c r="H8" s="9">
        <f t="shared" si="2"/>
        <v>0</v>
      </c>
      <c r="I8" s="9">
        <f t="shared" si="2"/>
        <v>212595330</v>
      </c>
      <c r="J8" s="9">
        <f t="shared" si="2"/>
        <v>4072</v>
      </c>
      <c r="K8" s="9">
        <f t="shared" si="2"/>
        <v>0</v>
      </c>
      <c r="L8" s="9">
        <f t="shared" si="2"/>
        <v>207946850</v>
      </c>
      <c r="M8" s="9">
        <f t="shared" si="2"/>
        <v>3282</v>
      </c>
      <c r="N8" s="9">
        <f t="shared" si="2"/>
        <v>0</v>
      </c>
      <c r="O8" s="9">
        <f t="shared" si="2"/>
        <v>105000700</v>
      </c>
      <c r="P8" s="9">
        <f t="shared" si="2"/>
        <v>4037</v>
      </c>
      <c r="Q8" s="9">
        <f t="shared" si="2"/>
        <v>0</v>
      </c>
      <c r="R8" s="9">
        <f t="shared" si="2"/>
        <v>237845000</v>
      </c>
      <c r="S8" s="9">
        <f t="shared" si="2"/>
        <v>4628</v>
      </c>
      <c r="T8" s="9">
        <f t="shared" si="2"/>
        <v>0</v>
      </c>
      <c r="U8" s="9">
        <f t="shared" si="2"/>
        <v>235523000</v>
      </c>
      <c r="V8" s="9">
        <f t="shared" si="2"/>
        <v>7425</v>
      </c>
      <c r="W8" s="9">
        <f t="shared" si="2"/>
        <v>0</v>
      </c>
      <c r="X8" s="9">
        <f t="shared" si="2"/>
        <v>359413000</v>
      </c>
      <c r="Y8" s="9">
        <f t="shared" si="2"/>
        <v>6208</v>
      </c>
      <c r="Z8" s="9">
        <f t="shared" si="2"/>
        <v>0</v>
      </c>
      <c r="AA8" s="9">
        <f t="shared" si="2"/>
        <v>321564010</v>
      </c>
      <c r="AB8" s="9">
        <f t="shared" si="2"/>
        <v>3660</v>
      </c>
      <c r="AC8" s="9">
        <f t="shared" si="2"/>
        <v>0</v>
      </c>
      <c r="AD8" s="9">
        <f t="shared" si="2"/>
        <v>200135650</v>
      </c>
      <c r="AE8" s="9">
        <f t="shared" si="2"/>
        <v>4411</v>
      </c>
      <c r="AF8" s="9">
        <f t="shared" si="2"/>
        <v>0</v>
      </c>
      <c r="AG8" s="9">
        <f t="shared" si="2"/>
        <v>141140100</v>
      </c>
      <c r="AH8" s="9">
        <f t="shared" si="2"/>
        <v>3840</v>
      </c>
      <c r="AI8" s="9">
        <f t="shared" si="2"/>
        <v>0</v>
      </c>
      <c r="AJ8" s="9">
        <f t="shared" si="2"/>
        <v>174501000</v>
      </c>
      <c r="AK8" s="9">
        <f t="shared" si="2"/>
        <v>3717</v>
      </c>
      <c r="AL8" s="9">
        <f t="shared" si="2"/>
        <v>0</v>
      </c>
      <c r="AM8" s="9">
        <f t="shared" si="2"/>
        <v>170371000</v>
      </c>
      <c r="AN8" s="9">
        <f t="shared" si="2"/>
        <v>13215</v>
      </c>
      <c r="AO8" s="9">
        <f t="shared" si="2"/>
        <v>0</v>
      </c>
      <c r="AP8" s="9">
        <f t="shared" si="2"/>
        <v>597651000</v>
      </c>
      <c r="AQ8" s="9">
        <f t="shared" si="2"/>
        <v>64874</v>
      </c>
      <c r="AR8" s="9">
        <f t="shared" si="2"/>
        <v>0</v>
      </c>
      <c r="AS8" s="9">
        <f t="shared" si="2"/>
        <v>2963686640</v>
      </c>
    </row>
    <row r="10" spans="1:45" s="22" customFormat="1" x14ac:dyDescent="0.25">
      <c r="A10" s="144" t="s">
        <v>106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2" customFormat="1" ht="22.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6379</v>
      </c>
      <c r="D13" s="76">
        <v>0</v>
      </c>
      <c r="E13" s="76">
        <f>C13+D13</f>
        <v>6379</v>
      </c>
    </row>
    <row r="14" spans="1:45" x14ac:dyDescent="0.25">
      <c r="A14" s="73">
        <v>2</v>
      </c>
      <c r="B14" s="74" t="s">
        <v>84</v>
      </c>
      <c r="C14" s="76">
        <f>J6</f>
        <v>4072</v>
      </c>
      <c r="D14" s="76">
        <v>0</v>
      </c>
      <c r="E14" s="76">
        <f t="shared" ref="E14:E25" si="3">C14+D14</f>
        <v>4072</v>
      </c>
    </row>
    <row r="15" spans="1:45" x14ac:dyDescent="0.25">
      <c r="A15" s="73">
        <v>3</v>
      </c>
      <c r="B15" s="74" t="s">
        <v>85</v>
      </c>
      <c r="C15" s="76">
        <f>M6</f>
        <v>3282</v>
      </c>
      <c r="D15" s="76">
        <v>0</v>
      </c>
      <c r="E15" s="76">
        <f t="shared" si="3"/>
        <v>3282</v>
      </c>
    </row>
    <row r="16" spans="1:45" x14ac:dyDescent="0.25">
      <c r="A16" s="73">
        <v>4</v>
      </c>
      <c r="B16" s="74" t="s">
        <v>86</v>
      </c>
      <c r="C16" s="76">
        <f>P6</f>
        <v>4037</v>
      </c>
      <c r="D16" s="76">
        <v>0</v>
      </c>
      <c r="E16" s="76">
        <f t="shared" si="3"/>
        <v>4037</v>
      </c>
    </row>
    <row r="17" spans="1:5" x14ac:dyDescent="0.25">
      <c r="A17" s="73">
        <v>5</v>
      </c>
      <c r="B17" s="74" t="s">
        <v>87</v>
      </c>
      <c r="C17" s="76">
        <f>S6</f>
        <v>4628</v>
      </c>
      <c r="D17" s="76">
        <v>0</v>
      </c>
      <c r="E17" s="76">
        <f t="shared" si="3"/>
        <v>4628</v>
      </c>
    </row>
    <row r="18" spans="1:5" x14ac:dyDescent="0.25">
      <c r="A18" s="73">
        <v>6</v>
      </c>
      <c r="B18" s="74" t="s">
        <v>88</v>
      </c>
      <c r="C18" s="76">
        <f>V6</f>
        <v>7425</v>
      </c>
      <c r="D18" s="76">
        <v>0</v>
      </c>
      <c r="E18" s="76">
        <f t="shared" si="3"/>
        <v>7425</v>
      </c>
    </row>
    <row r="19" spans="1:5" x14ac:dyDescent="0.25">
      <c r="A19" s="73">
        <v>7</v>
      </c>
      <c r="B19" s="74" t="s">
        <v>89</v>
      </c>
      <c r="C19" s="76">
        <f>Y6</f>
        <v>6208</v>
      </c>
      <c r="D19" s="76">
        <v>0</v>
      </c>
      <c r="E19" s="76">
        <f t="shared" si="3"/>
        <v>6208</v>
      </c>
    </row>
    <row r="20" spans="1:5" x14ac:dyDescent="0.25">
      <c r="A20" s="73">
        <v>8</v>
      </c>
      <c r="B20" s="74" t="s">
        <v>90</v>
      </c>
      <c r="C20" s="76">
        <f>AB6</f>
        <v>3660</v>
      </c>
      <c r="D20" s="76">
        <v>0</v>
      </c>
      <c r="E20" s="76">
        <f t="shared" si="3"/>
        <v>3660</v>
      </c>
    </row>
    <row r="21" spans="1:5" x14ac:dyDescent="0.25">
      <c r="A21" s="73">
        <v>9</v>
      </c>
      <c r="B21" s="74" t="s">
        <v>91</v>
      </c>
      <c r="C21" s="76">
        <f>AE6</f>
        <v>4411</v>
      </c>
      <c r="D21" s="76">
        <v>0</v>
      </c>
      <c r="E21" s="76">
        <f t="shared" si="3"/>
        <v>4411</v>
      </c>
    </row>
    <row r="22" spans="1:5" x14ac:dyDescent="0.25">
      <c r="A22" s="73">
        <v>10</v>
      </c>
      <c r="B22" s="74" t="s">
        <v>92</v>
      </c>
      <c r="C22" s="76">
        <f>AH6</f>
        <v>3840</v>
      </c>
      <c r="D22" s="76">
        <v>0</v>
      </c>
      <c r="E22" s="76">
        <f t="shared" si="3"/>
        <v>3840</v>
      </c>
    </row>
    <row r="23" spans="1:5" x14ac:dyDescent="0.25">
      <c r="A23" s="73">
        <v>11</v>
      </c>
      <c r="B23" s="74" t="s">
        <v>93</v>
      </c>
      <c r="C23" s="76">
        <f>AK6</f>
        <v>3717</v>
      </c>
      <c r="D23" s="76">
        <v>0</v>
      </c>
      <c r="E23" s="76">
        <f t="shared" si="3"/>
        <v>3717</v>
      </c>
    </row>
    <row r="24" spans="1:5" x14ac:dyDescent="0.25">
      <c r="A24" s="73">
        <v>12</v>
      </c>
      <c r="B24" s="74" t="s">
        <v>94</v>
      </c>
      <c r="C24" s="76">
        <f>AN6</f>
        <v>13215</v>
      </c>
      <c r="D24" s="76">
        <v>0</v>
      </c>
      <c r="E24" s="76">
        <f t="shared" si="3"/>
        <v>13215</v>
      </c>
    </row>
    <row r="25" spans="1:5" s="25" customFormat="1" ht="26.25" customHeight="1" x14ac:dyDescent="0.25">
      <c r="A25" s="145" t="s">
        <v>76</v>
      </c>
      <c r="B25" s="146"/>
      <c r="C25" s="24">
        <f>SUM(C13:C24)</f>
        <v>64874</v>
      </c>
      <c r="D25" s="23">
        <f>SUM(D13:D24)</f>
        <v>0</v>
      </c>
      <c r="E25" s="24">
        <f t="shared" si="3"/>
        <v>64874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1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1" customWidth="1"/>
    <col min="4" max="4" width="22" customWidth="1"/>
    <col min="5" max="5" width="20.28515625" customWidth="1"/>
    <col min="6" max="41" width="6.7109375" customWidth="1"/>
    <col min="42" max="42" width="18.14062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14</v>
      </c>
      <c r="B6" s="7"/>
      <c r="C6" s="7" t="s">
        <v>36</v>
      </c>
      <c r="D6" s="7" t="s">
        <v>41</v>
      </c>
      <c r="E6" s="8">
        <v>14</v>
      </c>
      <c r="F6" s="8">
        <v>27</v>
      </c>
      <c r="G6" s="27">
        <v>5010</v>
      </c>
      <c r="H6" s="27">
        <v>0</v>
      </c>
      <c r="I6" s="27">
        <v>0</v>
      </c>
      <c r="J6" s="27">
        <v>6063</v>
      </c>
      <c r="K6" s="27">
        <v>0</v>
      </c>
      <c r="L6" s="27">
        <v>0</v>
      </c>
      <c r="M6" s="27">
        <v>5821</v>
      </c>
      <c r="N6" s="27">
        <v>0</v>
      </c>
      <c r="O6" s="27">
        <v>0</v>
      </c>
      <c r="P6" s="27">
        <v>11407</v>
      </c>
      <c r="Q6" s="27">
        <v>0</v>
      </c>
      <c r="R6" s="27">
        <v>0</v>
      </c>
      <c r="S6" s="27">
        <v>8006</v>
      </c>
      <c r="T6" s="27">
        <v>0</v>
      </c>
      <c r="U6" s="27">
        <v>0</v>
      </c>
      <c r="V6" s="27">
        <v>13471</v>
      </c>
      <c r="W6" s="27">
        <v>0</v>
      </c>
      <c r="X6" s="27">
        <v>0</v>
      </c>
      <c r="Y6" s="27">
        <v>11117</v>
      </c>
      <c r="Z6" s="27">
        <v>0</v>
      </c>
      <c r="AA6" s="27">
        <v>0</v>
      </c>
      <c r="AB6" s="27">
        <v>9117</v>
      </c>
      <c r="AC6" s="27">
        <v>0</v>
      </c>
      <c r="AD6" s="27">
        <v>0</v>
      </c>
      <c r="AE6" s="27">
        <v>9720</v>
      </c>
      <c r="AF6" s="27">
        <v>0</v>
      </c>
      <c r="AG6" s="27">
        <v>0</v>
      </c>
      <c r="AH6" s="27">
        <v>13453</v>
      </c>
      <c r="AI6" s="27">
        <v>0</v>
      </c>
      <c r="AJ6" s="27">
        <v>0</v>
      </c>
      <c r="AK6" s="27">
        <v>15357</v>
      </c>
      <c r="AL6" s="27">
        <v>0</v>
      </c>
      <c r="AM6" s="27">
        <v>0</v>
      </c>
      <c r="AN6" s="27">
        <v>21888</v>
      </c>
      <c r="AO6" s="27">
        <v>0</v>
      </c>
      <c r="AP6" s="27">
        <v>0</v>
      </c>
      <c r="AQ6" s="9">
        <f t="shared" ref="AQ6" si="0">G6+J6+M6+P6+S6+V6+Y6+AB6+AE6+AH6+AK6+AN6</f>
        <v>130430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14</v>
      </c>
      <c r="F7" s="9">
        <f t="shared" si="2"/>
        <v>27</v>
      </c>
      <c r="G7" s="9">
        <f t="shared" si="2"/>
        <v>5010</v>
      </c>
      <c r="H7" s="9">
        <f t="shared" si="2"/>
        <v>0</v>
      </c>
      <c r="I7" s="9">
        <f t="shared" si="2"/>
        <v>0</v>
      </c>
      <c r="J7" s="9">
        <f t="shared" si="2"/>
        <v>6063</v>
      </c>
      <c r="K7" s="9">
        <f t="shared" si="2"/>
        <v>0</v>
      </c>
      <c r="L7" s="9">
        <f t="shared" si="2"/>
        <v>0</v>
      </c>
      <c r="M7" s="9">
        <f t="shared" si="2"/>
        <v>5821</v>
      </c>
      <c r="N7" s="9">
        <f t="shared" si="2"/>
        <v>0</v>
      </c>
      <c r="O7" s="9">
        <f t="shared" si="2"/>
        <v>0</v>
      </c>
      <c r="P7" s="9">
        <f t="shared" si="2"/>
        <v>11407</v>
      </c>
      <c r="Q7" s="9">
        <f t="shared" si="2"/>
        <v>0</v>
      </c>
      <c r="R7" s="9">
        <f t="shared" si="2"/>
        <v>0</v>
      </c>
      <c r="S7" s="9">
        <f t="shared" si="2"/>
        <v>8006</v>
      </c>
      <c r="T7" s="9">
        <f t="shared" si="2"/>
        <v>0</v>
      </c>
      <c r="U7" s="9">
        <f t="shared" si="2"/>
        <v>0</v>
      </c>
      <c r="V7" s="9">
        <f t="shared" si="2"/>
        <v>13471</v>
      </c>
      <c r="W7" s="9">
        <f t="shared" si="2"/>
        <v>0</v>
      </c>
      <c r="X7" s="9">
        <f t="shared" si="2"/>
        <v>0</v>
      </c>
      <c r="Y7" s="9">
        <f t="shared" si="2"/>
        <v>11117</v>
      </c>
      <c r="Z7" s="9">
        <f t="shared" si="2"/>
        <v>0</v>
      </c>
      <c r="AA7" s="9">
        <f t="shared" si="2"/>
        <v>0</v>
      </c>
      <c r="AB7" s="9">
        <f t="shared" si="2"/>
        <v>9117</v>
      </c>
      <c r="AC7" s="9">
        <f t="shared" si="2"/>
        <v>0</v>
      </c>
      <c r="AD7" s="9">
        <f t="shared" si="2"/>
        <v>0</v>
      </c>
      <c r="AE7" s="9">
        <f t="shared" si="2"/>
        <v>9720</v>
      </c>
      <c r="AF7" s="9">
        <f t="shared" si="2"/>
        <v>0</v>
      </c>
      <c r="AG7" s="9">
        <f t="shared" si="2"/>
        <v>0</v>
      </c>
      <c r="AH7" s="9">
        <f t="shared" si="2"/>
        <v>13453</v>
      </c>
      <c r="AI7" s="9">
        <f t="shared" si="2"/>
        <v>0</v>
      </c>
      <c r="AJ7" s="9">
        <f t="shared" si="2"/>
        <v>0</v>
      </c>
      <c r="AK7" s="9">
        <f t="shared" si="2"/>
        <v>15357</v>
      </c>
      <c r="AL7" s="9">
        <f t="shared" si="2"/>
        <v>0</v>
      </c>
      <c r="AM7" s="9">
        <f t="shared" si="2"/>
        <v>0</v>
      </c>
      <c r="AN7" s="9">
        <f t="shared" si="2"/>
        <v>21888</v>
      </c>
      <c r="AO7" s="9">
        <f t="shared" si="2"/>
        <v>0</v>
      </c>
      <c r="AP7" s="9">
        <f t="shared" si="2"/>
        <v>0</v>
      </c>
      <c r="AQ7" s="9">
        <f t="shared" si="2"/>
        <v>130430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14</v>
      </c>
      <c r="F8" s="9">
        <f>F7</f>
        <v>27</v>
      </c>
      <c r="G8" s="9">
        <f t="shared" ref="G8:AS8" si="3">G7</f>
        <v>5010</v>
      </c>
      <c r="H8" s="9">
        <f t="shared" si="3"/>
        <v>0</v>
      </c>
      <c r="I8" s="9">
        <f t="shared" si="3"/>
        <v>0</v>
      </c>
      <c r="J8" s="9">
        <f t="shared" si="3"/>
        <v>6063</v>
      </c>
      <c r="K8" s="9">
        <f t="shared" si="3"/>
        <v>0</v>
      </c>
      <c r="L8" s="9">
        <f t="shared" si="3"/>
        <v>0</v>
      </c>
      <c r="M8" s="9">
        <f t="shared" si="3"/>
        <v>5821</v>
      </c>
      <c r="N8" s="9">
        <f t="shared" si="3"/>
        <v>0</v>
      </c>
      <c r="O8" s="9">
        <f t="shared" si="3"/>
        <v>0</v>
      </c>
      <c r="P8" s="9">
        <f t="shared" si="3"/>
        <v>11407</v>
      </c>
      <c r="Q8" s="9">
        <f t="shared" si="3"/>
        <v>0</v>
      </c>
      <c r="R8" s="9">
        <f t="shared" si="3"/>
        <v>0</v>
      </c>
      <c r="S8" s="9">
        <f t="shared" si="3"/>
        <v>8006</v>
      </c>
      <c r="T8" s="9">
        <f t="shared" si="3"/>
        <v>0</v>
      </c>
      <c r="U8" s="9">
        <f t="shared" si="3"/>
        <v>0</v>
      </c>
      <c r="V8" s="9">
        <f t="shared" si="3"/>
        <v>13471</v>
      </c>
      <c r="W8" s="9">
        <f t="shared" si="3"/>
        <v>0</v>
      </c>
      <c r="X8" s="9">
        <f t="shared" si="3"/>
        <v>0</v>
      </c>
      <c r="Y8" s="9">
        <f t="shared" si="3"/>
        <v>11117</v>
      </c>
      <c r="Z8" s="9">
        <f t="shared" si="3"/>
        <v>0</v>
      </c>
      <c r="AA8" s="9">
        <f t="shared" si="3"/>
        <v>0</v>
      </c>
      <c r="AB8" s="9">
        <f t="shared" si="3"/>
        <v>9117</v>
      </c>
      <c r="AC8" s="9">
        <f t="shared" si="3"/>
        <v>0</v>
      </c>
      <c r="AD8" s="9">
        <f t="shared" si="3"/>
        <v>0</v>
      </c>
      <c r="AE8" s="9">
        <f t="shared" si="3"/>
        <v>9720</v>
      </c>
      <c r="AF8" s="9">
        <f t="shared" si="3"/>
        <v>0</v>
      </c>
      <c r="AG8" s="9">
        <f t="shared" si="3"/>
        <v>0</v>
      </c>
      <c r="AH8" s="9">
        <f t="shared" si="3"/>
        <v>13453</v>
      </c>
      <c r="AI8" s="9">
        <f t="shared" si="3"/>
        <v>0</v>
      </c>
      <c r="AJ8" s="9">
        <f t="shared" si="3"/>
        <v>0</v>
      </c>
      <c r="AK8" s="9">
        <f t="shared" si="3"/>
        <v>15357</v>
      </c>
      <c r="AL8" s="9">
        <f t="shared" si="3"/>
        <v>0</v>
      </c>
      <c r="AM8" s="9">
        <f t="shared" si="3"/>
        <v>0</v>
      </c>
      <c r="AN8" s="9">
        <f t="shared" si="3"/>
        <v>21888</v>
      </c>
      <c r="AO8" s="9">
        <f t="shared" si="3"/>
        <v>0</v>
      </c>
      <c r="AP8" s="9">
        <f t="shared" si="3"/>
        <v>0</v>
      </c>
      <c r="AQ8" s="9">
        <f t="shared" si="3"/>
        <v>130430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s="22" customFormat="1" x14ac:dyDescent="0.25">
      <c r="A14" s="144" t="s">
        <v>107</v>
      </c>
      <c r="B14" s="144"/>
      <c r="C14" s="144"/>
      <c r="D14" s="144"/>
      <c r="E14" s="144"/>
    </row>
    <row r="15" spans="1:45" s="22" customFormat="1" x14ac:dyDescent="0.25">
      <c r="A15" s="25"/>
      <c r="B15" s="25"/>
      <c r="C15" s="25"/>
      <c r="D15" s="25"/>
      <c r="E15" s="25"/>
    </row>
    <row r="16" spans="1:45" s="22" customFormat="1" ht="24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5010</v>
      </c>
      <c r="D17" s="73">
        <v>0</v>
      </c>
      <c r="E17" s="76">
        <f>C17+D17</f>
        <v>5010</v>
      </c>
    </row>
    <row r="18" spans="1:5" x14ac:dyDescent="0.25">
      <c r="A18" s="73">
        <v>2</v>
      </c>
      <c r="B18" s="74" t="s">
        <v>84</v>
      </c>
      <c r="C18" s="75">
        <f>J6</f>
        <v>6063</v>
      </c>
      <c r="D18" s="73">
        <v>0</v>
      </c>
      <c r="E18" s="76">
        <f t="shared" ref="E18:E29" si="4">C18+D18</f>
        <v>6063</v>
      </c>
    </row>
    <row r="19" spans="1:5" x14ac:dyDescent="0.25">
      <c r="A19" s="73">
        <v>3</v>
      </c>
      <c r="B19" s="74" t="s">
        <v>85</v>
      </c>
      <c r="C19" s="75">
        <f>M6</f>
        <v>5821</v>
      </c>
      <c r="D19" s="73">
        <v>0</v>
      </c>
      <c r="E19" s="76">
        <f t="shared" si="4"/>
        <v>5821</v>
      </c>
    </row>
    <row r="20" spans="1:5" x14ac:dyDescent="0.25">
      <c r="A20" s="73">
        <v>4</v>
      </c>
      <c r="B20" s="74" t="s">
        <v>86</v>
      </c>
      <c r="C20" s="75">
        <f>P6</f>
        <v>11407</v>
      </c>
      <c r="D20" s="73">
        <v>0</v>
      </c>
      <c r="E20" s="76">
        <f t="shared" si="4"/>
        <v>11407</v>
      </c>
    </row>
    <row r="21" spans="1:5" x14ac:dyDescent="0.25">
      <c r="A21" s="73">
        <v>5</v>
      </c>
      <c r="B21" s="74" t="s">
        <v>87</v>
      </c>
      <c r="C21" s="75">
        <f>S6</f>
        <v>8006</v>
      </c>
      <c r="D21" s="73">
        <v>0</v>
      </c>
      <c r="E21" s="76">
        <f t="shared" si="4"/>
        <v>8006</v>
      </c>
    </row>
    <row r="22" spans="1:5" x14ac:dyDescent="0.25">
      <c r="A22" s="73">
        <v>6</v>
      </c>
      <c r="B22" s="74" t="s">
        <v>88</v>
      </c>
      <c r="C22" s="75">
        <f>V6</f>
        <v>13471</v>
      </c>
      <c r="D22" s="73">
        <v>0</v>
      </c>
      <c r="E22" s="76">
        <f t="shared" si="4"/>
        <v>13471</v>
      </c>
    </row>
    <row r="23" spans="1:5" x14ac:dyDescent="0.25">
      <c r="A23" s="73">
        <v>7</v>
      </c>
      <c r="B23" s="74" t="s">
        <v>89</v>
      </c>
      <c r="C23" s="75">
        <f>Y6</f>
        <v>11117</v>
      </c>
      <c r="D23" s="73">
        <v>0</v>
      </c>
      <c r="E23" s="76">
        <f t="shared" si="4"/>
        <v>11117</v>
      </c>
    </row>
    <row r="24" spans="1:5" x14ac:dyDescent="0.25">
      <c r="A24" s="73">
        <v>8</v>
      </c>
      <c r="B24" s="74" t="s">
        <v>90</v>
      </c>
      <c r="C24" s="75">
        <f>AB7</f>
        <v>9117</v>
      </c>
      <c r="D24" s="73">
        <v>0</v>
      </c>
      <c r="E24" s="76">
        <f t="shared" si="4"/>
        <v>9117</v>
      </c>
    </row>
    <row r="25" spans="1:5" x14ac:dyDescent="0.25">
      <c r="A25" s="73">
        <v>9</v>
      </c>
      <c r="B25" s="74" t="s">
        <v>91</v>
      </c>
      <c r="C25" s="75">
        <f>AE7</f>
        <v>9720</v>
      </c>
      <c r="D25" s="73">
        <v>0</v>
      </c>
      <c r="E25" s="76">
        <f t="shared" si="4"/>
        <v>9720</v>
      </c>
    </row>
    <row r="26" spans="1:5" x14ac:dyDescent="0.25">
      <c r="A26" s="73">
        <v>10</v>
      </c>
      <c r="B26" s="74" t="s">
        <v>92</v>
      </c>
      <c r="C26" s="75">
        <f>AH6</f>
        <v>13453</v>
      </c>
      <c r="D26" s="73">
        <v>0</v>
      </c>
      <c r="E26" s="76">
        <f t="shared" si="4"/>
        <v>13453</v>
      </c>
    </row>
    <row r="27" spans="1:5" x14ac:dyDescent="0.25">
      <c r="A27" s="73">
        <v>11</v>
      </c>
      <c r="B27" s="74" t="s">
        <v>93</v>
      </c>
      <c r="C27" s="75">
        <f>AK6</f>
        <v>15357</v>
      </c>
      <c r="D27" s="73">
        <v>0</v>
      </c>
      <c r="E27" s="76">
        <f t="shared" si="4"/>
        <v>15357</v>
      </c>
    </row>
    <row r="28" spans="1:5" x14ac:dyDescent="0.25">
      <c r="A28" s="73">
        <v>12</v>
      </c>
      <c r="B28" s="74" t="s">
        <v>94</v>
      </c>
      <c r="C28" s="75">
        <f>AN6</f>
        <v>21888</v>
      </c>
      <c r="D28" s="73">
        <v>0</v>
      </c>
      <c r="E28" s="76">
        <f t="shared" si="4"/>
        <v>21888</v>
      </c>
    </row>
    <row r="29" spans="1:5" s="22" customFormat="1" ht="24.75" customHeight="1" x14ac:dyDescent="0.25">
      <c r="A29" s="145" t="s">
        <v>76</v>
      </c>
      <c r="B29" s="146"/>
      <c r="C29" s="24">
        <f>SUM(C17:C28)</f>
        <v>130430</v>
      </c>
      <c r="D29" s="23">
        <f>SUM(D17:D28)</f>
        <v>0</v>
      </c>
      <c r="E29" s="24">
        <f t="shared" si="4"/>
        <v>130430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7"/>
  <sheetViews>
    <sheetView topLeftCell="A7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9.140625" customWidth="1"/>
    <col min="4" max="4" width="19.85546875" customWidth="1"/>
    <col min="5" max="5" width="19.2851562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15</v>
      </c>
      <c r="B6" s="7"/>
      <c r="C6" s="7" t="s">
        <v>34</v>
      </c>
      <c r="D6" s="7" t="s">
        <v>42</v>
      </c>
      <c r="E6" s="8">
        <v>34</v>
      </c>
      <c r="F6" s="8">
        <v>1</v>
      </c>
      <c r="G6" s="27">
        <v>5322</v>
      </c>
      <c r="H6" s="27">
        <v>0</v>
      </c>
      <c r="I6" s="27">
        <v>0</v>
      </c>
      <c r="J6" s="27">
        <v>3627</v>
      </c>
      <c r="K6" s="27">
        <v>0</v>
      </c>
      <c r="L6" s="27">
        <v>0</v>
      </c>
      <c r="M6" s="27">
        <v>3169</v>
      </c>
      <c r="N6" s="27">
        <v>0</v>
      </c>
      <c r="O6" s="27">
        <v>0</v>
      </c>
      <c r="P6" s="27">
        <v>7697</v>
      </c>
      <c r="Q6" s="27">
        <v>0</v>
      </c>
      <c r="R6" s="27">
        <v>0</v>
      </c>
      <c r="S6" s="27">
        <v>7032</v>
      </c>
      <c r="T6" s="27">
        <v>0</v>
      </c>
      <c r="U6" s="27">
        <v>0</v>
      </c>
      <c r="V6" s="27">
        <v>7132</v>
      </c>
      <c r="W6" s="27">
        <v>0</v>
      </c>
      <c r="X6" s="27">
        <v>0</v>
      </c>
      <c r="Y6" s="27">
        <v>3632</v>
      </c>
      <c r="Z6" s="27">
        <v>0</v>
      </c>
      <c r="AA6" s="27">
        <v>0</v>
      </c>
      <c r="AB6" s="27">
        <v>4325</v>
      </c>
      <c r="AC6" s="27">
        <v>0</v>
      </c>
      <c r="AD6" s="27">
        <v>0</v>
      </c>
      <c r="AE6" s="27">
        <v>8529</v>
      </c>
      <c r="AF6" s="27">
        <v>0</v>
      </c>
      <c r="AG6" s="27">
        <v>0</v>
      </c>
      <c r="AH6" s="27">
        <v>12358</v>
      </c>
      <c r="AI6" s="27">
        <v>0</v>
      </c>
      <c r="AJ6" s="27">
        <v>0</v>
      </c>
      <c r="AK6" s="27">
        <v>8365</v>
      </c>
      <c r="AL6" s="27">
        <v>0</v>
      </c>
      <c r="AM6" s="27">
        <v>0</v>
      </c>
      <c r="AN6" s="27">
        <v>16110</v>
      </c>
      <c r="AO6" s="27">
        <v>0</v>
      </c>
      <c r="AP6" s="27">
        <v>0</v>
      </c>
      <c r="AQ6" s="9">
        <f t="shared" ref="AQ6" si="0">G6+J6+M6+P6+S6+V6+Y6+AB6+AE6+AH6+AK6+AN6</f>
        <v>87298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34</v>
      </c>
      <c r="F7" s="9">
        <f t="shared" si="2"/>
        <v>1</v>
      </c>
      <c r="G7" s="9">
        <f t="shared" si="2"/>
        <v>5322</v>
      </c>
      <c r="H7" s="9">
        <f t="shared" si="2"/>
        <v>0</v>
      </c>
      <c r="I7" s="9">
        <f t="shared" si="2"/>
        <v>0</v>
      </c>
      <c r="J7" s="9">
        <f t="shared" si="2"/>
        <v>3627</v>
      </c>
      <c r="K7" s="9">
        <f t="shared" si="2"/>
        <v>0</v>
      </c>
      <c r="L7" s="9">
        <f t="shared" si="2"/>
        <v>0</v>
      </c>
      <c r="M7" s="9">
        <f t="shared" si="2"/>
        <v>3169</v>
      </c>
      <c r="N7" s="9">
        <f t="shared" si="2"/>
        <v>0</v>
      </c>
      <c r="O7" s="9">
        <f t="shared" si="2"/>
        <v>0</v>
      </c>
      <c r="P7" s="9">
        <f t="shared" si="2"/>
        <v>7697</v>
      </c>
      <c r="Q7" s="9">
        <f t="shared" si="2"/>
        <v>0</v>
      </c>
      <c r="R7" s="9">
        <f t="shared" si="2"/>
        <v>0</v>
      </c>
      <c r="S7" s="9">
        <f t="shared" si="2"/>
        <v>7032</v>
      </c>
      <c r="T7" s="9">
        <f t="shared" si="2"/>
        <v>0</v>
      </c>
      <c r="U7" s="9">
        <f t="shared" si="2"/>
        <v>0</v>
      </c>
      <c r="V7" s="9">
        <f t="shared" si="2"/>
        <v>7132</v>
      </c>
      <c r="W7" s="9">
        <f t="shared" si="2"/>
        <v>0</v>
      </c>
      <c r="X7" s="9">
        <f t="shared" si="2"/>
        <v>0</v>
      </c>
      <c r="Y7" s="9">
        <f t="shared" si="2"/>
        <v>3632</v>
      </c>
      <c r="Z7" s="9">
        <f t="shared" si="2"/>
        <v>0</v>
      </c>
      <c r="AA7" s="9">
        <f t="shared" si="2"/>
        <v>0</v>
      </c>
      <c r="AB7" s="9">
        <f t="shared" si="2"/>
        <v>4325</v>
      </c>
      <c r="AC7" s="9">
        <f t="shared" si="2"/>
        <v>0</v>
      </c>
      <c r="AD7" s="9">
        <f t="shared" si="2"/>
        <v>0</v>
      </c>
      <c r="AE7" s="9">
        <f t="shared" si="2"/>
        <v>8529</v>
      </c>
      <c r="AF7" s="9">
        <f t="shared" si="2"/>
        <v>0</v>
      </c>
      <c r="AG7" s="9">
        <f t="shared" si="2"/>
        <v>0</v>
      </c>
      <c r="AH7" s="9">
        <f t="shared" si="2"/>
        <v>12358</v>
      </c>
      <c r="AI7" s="9">
        <f t="shared" si="2"/>
        <v>0</v>
      </c>
      <c r="AJ7" s="9">
        <f t="shared" si="2"/>
        <v>0</v>
      </c>
      <c r="AK7" s="9">
        <f t="shared" si="2"/>
        <v>8365</v>
      </c>
      <c r="AL7" s="9">
        <f t="shared" si="2"/>
        <v>0</v>
      </c>
      <c r="AM7" s="9">
        <f t="shared" si="2"/>
        <v>0</v>
      </c>
      <c r="AN7" s="9">
        <f t="shared" si="2"/>
        <v>16110</v>
      </c>
      <c r="AO7" s="9">
        <f t="shared" si="2"/>
        <v>0</v>
      </c>
      <c r="AP7" s="9">
        <f t="shared" si="2"/>
        <v>0</v>
      </c>
      <c r="AQ7" s="9">
        <f t="shared" si="2"/>
        <v>87298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34</v>
      </c>
      <c r="F8" s="9">
        <f>F7</f>
        <v>1</v>
      </c>
      <c r="G8" s="9">
        <f t="shared" ref="G8:AS8" si="3">G7</f>
        <v>5322</v>
      </c>
      <c r="H8" s="9">
        <f t="shared" si="3"/>
        <v>0</v>
      </c>
      <c r="I8" s="9">
        <f t="shared" si="3"/>
        <v>0</v>
      </c>
      <c r="J8" s="9">
        <f t="shared" si="3"/>
        <v>3627</v>
      </c>
      <c r="K8" s="9">
        <f t="shared" si="3"/>
        <v>0</v>
      </c>
      <c r="L8" s="9">
        <f t="shared" si="3"/>
        <v>0</v>
      </c>
      <c r="M8" s="9">
        <f t="shared" si="3"/>
        <v>3169</v>
      </c>
      <c r="N8" s="9">
        <f t="shared" si="3"/>
        <v>0</v>
      </c>
      <c r="O8" s="9">
        <f t="shared" si="3"/>
        <v>0</v>
      </c>
      <c r="P8" s="9">
        <f t="shared" si="3"/>
        <v>7697</v>
      </c>
      <c r="Q8" s="9">
        <f t="shared" si="3"/>
        <v>0</v>
      </c>
      <c r="R8" s="9">
        <f t="shared" si="3"/>
        <v>0</v>
      </c>
      <c r="S8" s="9">
        <f t="shared" si="3"/>
        <v>7032</v>
      </c>
      <c r="T8" s="9">
        <f t="shared" si="3"/>
        <v>0</v>
      </c>
      <c r="U8" s="9">
        <f t="shared" si="3"/>
        <v>0</v>
      </c>
      <c r="V8" s="9">
        <f t="shared" si="3"/>
        <v>7132</v>
      </c>
      <c r="W8" s="9">
        <f t="shared" si="3"/>
        <v>0</v>
      </c>
      <c r="X8" s="9">
        <f t="shared" si="3"/>
        <v>0</v>
      </c>
      <c r="Y8" s="9">
        <f t="shared" si="3"/>
        <v>3632</v>
      </c>
      <c r="Z8" s="9">
        <f t="shared" si="3"/>
        <v>0</v>
      </c>
      <c r="AA8" s="9">
        <f t="shared" si="3"/>
        <v>0</v>
      </c>
      <c r="AB8" s="9">
        <f t="shared" si="3"/>
        <v>4325</v>
      </c>
      <c r="AC8" s="9">
        <f t="shared" si="3"/>
        <v>0</v>
      </c>
      <c r="AD8" s="9">
        <f t="shared" si="3"/>
        <v>0</v>
      </c>
      <c r="AE8" s="9">
        <f t="shared" si="3"/>
        <v>8529</v>
      </c>
      <c r="AF8" s="9">
        <f t="shared" si="3"/>
        <v>0</v>
      </c>
      <c r="AG8" s="9">
        <f t="shared" si="3"/>
        <v>0</v>
      </c>
      <c r="AH8" s="9">
        <f t="shared" si="3"/>
        <v>12358</v>
      </c>
      <c r="AI8" s="9">
        <f t="shared" si="3"/>
        <v>0</v>
      </c>
      <c r="AJ8" s="9">
        <f t="shared" si="3"/>
        <v>0</v>
      </c>
      <c r="AK8" s="9">
        <f t="shared" si="3"/>
        <v>8365</v>
      </c>
      <c r="AL8" s="9">
        <f t="shared" si="3"/>
        <v>0</v>
      </c>
      <c r="AM8" s="9">
        <f t="shared" si="3"/>
        <v>0</v>
      </c>
      <c r="AN8" s="9">
        <f t="shared" si="3"/>
        <v>16110</v>
      </c>
      <c r="AO8" s="9">
        <f t="shared" si="3"/>
        <v>0</v>
      </c>
      <c r="AP8" s="9">
        <f t="shared" si="3"/>
        <v>0</v>
      </c>
      <c r="AQ8" s="9">
        <f t="shared" si="3"/>
        <v>87298</v>
      </c>
      <c r="AR8" s="9">
        <f t="shared" si="3"/>
        <v>0</v>
      </c>
      <c r="AS8" s="9">
        <f t="shared" si="3"/>
        <v>0</v>
      </c>
    </row>
    <row r="10" spans="1:45" s="22" customFormat="1" x14ac:dyDescent="0.25">
      <c r="A10" s="144" t="s">
        <v>108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2" customFormat="1" ht="21.7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5322</v>
      </c>
      <c r="D13" s="73">
        <v>0</v>
      </c>
      <c r="E13" s="76">
        <f>C13+D13</f>
        <v>5322</v>
      </c>
    </row>
    <row r="14" spans="1:45" x14ac:dyDescent="0.25">
      <c r="A14" s="73">
        <v>2</v>
      </c>
      <c r="B14" s="74" t="s">
        <v>84</v>
      </c>
      <c r="C14" s="75">
        <f>J6</f>
        <v>3627</v>
      </c>
      <c r="D14" s="73">
        <v>0</v>
      </c>
      <c r="E14" s="76">
        <f t="shared" ref="E14:E25" si="4">C14+D14</f>
        <v>3627</v>
      </c>
    </row>
    <row r="15" spans="1:45" x14ac:dyDescent="0.25">
      <c r="A15" s="73">
        <v>3</v>
      </c>
      <c r="B15" s="74" t="s">
        <v>85</v>
      </c>
      <c r="C15" s="75">
        <f>M6</f>
        <v>3169</v>
      </c>
      <c r="D15" s="73">
        <v>0</v>
      </c>
      <c r="E15" s="76">
        <f t="shared" si="4"/>
        <v>3169</v>
      </c>
    </row>
    <row r="16" spans="1:45" x14ac:dyDescent="0.25">
      <c r="A16" s="73">
        <v>4</v>
      </c>
      <c r="B16" s="74" t="s">
        <v>86</v>
      </c>
      <c r="C16" s="75">
        <f>P6</f>
        <v>7697</v>
      </c>
      <c r="D16" s="73">
        <v>0</v>
      </c>
      <c r="E16" s="76">
        <f t="shared" si="4"/>
        <v>7697</v>
      </c>
    </row>
    <row r="17" spans="1:5" x14ac:dyDescent="0.25">
      <c r="A17" s="73">
        <v>5</v>
      </c>
      <c r="B17" s="74" t="s">
        <v>87</v>
      </c>
      <c r="C17" s="75">
        <f>S6</f>
        <v>7032</v>
      </c>
      <c r="D17" s="73">
        <v>0</v>
      </c>
      <c r="E17" s="76">
        <f t="shared" si="4"/>
        <v>7032</v>
      </c>
    </row>
    <row r="18" spans="1:5" x14ac:dyDescent="0.25">
      <c r="A18" s="73">
        <v>6</v>
      </c>
      <c r="B18" s="74" t="s">
        <v>88</v>
      </c>
      <c r="C18" s="75">
        <f>V6</f>
        <v>7132</v>
      </c>
      <c r="D18" s="73">
        <v>0</v>
      </c>
      <c r="E18" s="76">
        <f t="shared" si="4"/>
        <v>7132</v>
      </c>
    </row>
    <row r="19" spans="1:5" x14ac:dyDescent="0.25">
      <c r="A19" s="73">
        <v>7</v>
      </c>
      <c r="B19" s="74" t="s">
        <v>89</v>
      </c>
      <c r="C19" s="75">
        <f>Y6</f>
        <v>3632</v>
      </c>
      <c r="D19" s="73">
        <v>0</v>
      </c>
      <c r="E19" s="76">
        <f t="shared" si="4"/>
        <v>3632</v>
      </c>
    </row>
    <row r="20" spans="1:5" x14ac:dyDescent="0.25">
      <c r="A20" s="73">
        <v>8</v>
      </c>
      <c r="B20" s="74" t="s">
        <v>90</v>
      </c>
      <c r="C20" s="75">
        <f>AB6</f>
        <v>4325</v>
      </c>
      <c r="D20" s="73">
        <v>0</v>
      </c>
      <c r="E20" s="76">
        <f t="shared" si="4"/>
        <v>4325</v>
      </c>
    </row>
    <row r="21" spans="1:5" x14ac:dyDescent="0.25">
      <c r="A21" s="73">
        <v>9</v>
      </c>
      <c r="B21" s="74" t="s">
        <v>91</v>
      </c>
      <c r="C21" s="75">
        <f>AE6</f>
        <v>8529</v>
      </c>
      <c r="D21" s="73">
        <v>0</v>
      </c>
      <c r="E21" s="76">
        <f t="shared" si="4"/>
        <v>8529</v>
      </c>
    </row>
    <row r="22" spans="1:5" x14ac:dyDescent="0.25">
      <c r="A22" s="73">
        <v>10</v>
      </c>
      <c r="B22" s="74" t="s">
        <v>92</v>
      </c>
      <c r="C22" s="75">
        <f>AH6</f>
        <v>12358</v>
      </c>
      <c r="D22" s="73">
        <v>0</v>
      </c>
      <c r="E22" s="76">
        <f t="shared" si="4"/>
        <v>12358</v>
      </c>
    </row>
    <row r="23" spans="1:5" x14ac:dyDescent="0.25">
      <c r="A23" s="73">
        <v>11</v>
      </c>
      <c r="B23" s="74" t="s">
        <v>93</v>
      </c>
      <c r="C23" s="75">
        <f>AK6</f>
        <v>8365</v>
      </c>
      <c r="D23" s="73">
        <v>0</v>
      </c>
      <c r="E23" s="76">
        <f t="shared" si="4"/>
        <v>8365</v>
      </c>
    </row>
    <row r="24" spans="1:5" x14ac:dyDescent="0.25">
      <c r="A24" s="73">
        <v>12</v>
      </c>
      <c r="B24" s="74" t="s">
        <v>94</v>
      </c>
      <c r="C24" s="75">
        <f>AN6</f>
        <v>16110</v>
      </c>
      <c r="D24" s="73">
        <v>0</v>
      </c>
      <c r="E24" s="76">
        <f t="shared" si="4"/>
        <v>16110</v>
      </c>
    </row>
    <row r="25" spans="1:5" s="22" customFormat="1" ht="24.75" customHeight="1" x14ac:dyDescent="0.25">
      <c r="A25" s="145" t="s">
        <v>76</v>
      </c>
      <c r="B25" s="146"/>
      <c r="C25" s="24">
        <f>SUM(C13:C24)</f>
        <v>87298</v>
      </c>
      <c r="D25" s="23">
        <f>SUM(D13:D24)</f>
        <v>0</v>
      </c>
      <c r="E25" s="24">
        <f t="shared" si="4"/>
        <v>87298</v>
      </c>
    </row>
    <row r="26" spans="1:5" x14ac:dyDescent="0.25">
      <c r="A26" s="84"/>
      <c r="B26" s="84"/>
      <c r="C26" s="84"/>
      <c r="D26" s="84"/>
      <c r="E26" s="84"/>
    </row>
    <row r="27" spans="1:5" x14ac:dyDescent="0.25">
      <c r="A27" s="84"/>
      <c r="B27" s="84"/>
      <c r="C27" s="84"/>
      <c r="D27" s="84"/>
      <c r="E27" s="84"/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7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2.140625" customWidth="1"/>
    <col min="4" max="4" width="19.7109375" customWidth="1"/>
    <col min="5" max="5" width="19.2851562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50.25" customHeight="1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16</v>
      </c>
      <c r="B6" s="7"/>
      <c r="C6" s="7" t="s">
        <v>36</v>
      </c>
      <c r="D6" s="7" t="s">
        <v>43</v>
      </c>
      <c r="E6" s="8">
        <v>4</v>
      </c>
      <c r="F6" s="8">
        <v>0</v>
      </c>
      <c r="G6" s="27">
        <v>121</v>
      </c>
      <c r="H6" s="27">
        <v>0</v>
      </c>
      <c r="I6" s="27">
        <v>0</v>
      </c>
      <c r="J6" s="27">
        <v>325</v>
      </c>
      <c r="K6" s="27">
        <v>0</v>
      </c>
      <c r="L6" s="27">
        <v>0</v>
      </c>
      <c r="M6" s="27">
        <v>98</v>
      </c>
      <c r="N6" s="27">
        <v>0</v>
      </c>
      <c r="O6" s="27">
        <v>0</v>
      </c>
      <c r="P6" s="27">
        <v>98</v>
      </c>
      <c r="Q6" s="27">
        <v>0</v>
      </c>
      <c r="R6" s="27">
        <v>0</v>
      </c>
      <c r="S6" s="27">
        <v>781</v>
      </c>
      <c r="T6" s="27">
        <v>0</v>
      </c>
      <c r="U6" s="27">
        <v>0</v>
      </c>
      <c r="V6" s="27">
        <v>1433</v>
      </c>
      <c r="W6" s="27">
        <v>0</v>
      </c>
      <c r="X6" s="27">
        <v>0</v>
      </c>
      <c r="Y6" s="27">
        <v>813</v>
      </c>
      <c r="Z6" s="27">
        <v>0</v>
      </c>
      <c r="AA6" s="27">
        <v>0</v>
      </c>
      <c r="AB6" s="27">
        <v>1157</v>
      </c>
      <c r="AC6" s="27">
        <v>0</v>
      </c>
      <c r="AD6" s="27">
        <v>0</v>
      </c>
      <c r="AE6" s="27">
        <v>1367</v>
      </c>
      <c r="AF6" s="27">
        <v>0</v>
      </c>
      <c r="AG6" s="27">
        <v>0</v>
      </c>
      <c r="AH6" s="27">
        <v>646</v>
      </c>
      <c r="AI6" s="27">
        <v>0</v>
      </c>
      <c r="AJ6" s="27">
        <v>0</v>
      </c>
      <c r="AK6" s="27">
        <v>663</v>
      </c>
      <c r="AL6" s="27">
        <v>0</v>
      </c>
      <c r="AM6" s="27">
        <v>0</v>
      </c>
      <c r="AN6" s="27">
        <v>572</v>
      </c>
      <c r="AO6" s="27">
        <v>0</v>
      </c>
      <c r="AP6" s="27">
        <v>0</v>
      </c>
      <c r="AQ6" s="9">
        <f t="shared" ref="AQ6" si="0">G6+J6+M6+P6+S6+V6+Y6+AB6+AE6+AH6+AK6+AN6</f>
        <v>8074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4</v>
      </c>
      <c r="F7" s="9">
        <f t="shared" si="2"/>
        <v>0</v>
      </c>
      <c r="G7" s="9">
        <f t="shared" si="2"/>
        <v>121</v>
      </c>
      <c r="H7" s="9">
        <f t="shared" si="2"/>
        <v>0</v>
      </c>
      <c r="I7" s="9">
        <f t="shared" si="2"/>
        <v>0</v>
      </c>
      <c r="J7" s="9">
        <f t="shared" si="2"/>
        <v>325</v>
      </c>
      <c r="K7" s="9">
        <f t="shared" si="2"/>
        <v>0</v>
      </c>
      <c r="L7" s="9">
        <f t="shared" si="2"/>
        <v>0</v>
      </c>
      <c r="M7" s="9">
        <f t="shared" si="2"/>
        <v>98</v>
      </c>
      <c r="N7" s="9">
        <f t="shared" si="2"/>
        <v>0</v>
      </c>
      <c r="O7" s="9">
        <f t="shared" si="2"/>
        <v>0</v>
      </c>
      <c r="P7" s="9">
        <f t="shared" si="2"/>
        <v>98</v>
      </c>
      <c r="Q7" s="9">
        <f t="shared" si="2"/>
        <v>0</v>
      </c>
      <c r="R7" s="9">
        <f t="shared" si="2"/>
        <v>0</v>
      </c>
      <c r="S7" s="9">
        <f t="shared" si="2"/>
        <v>781</v>
      </c>
      <c r="T7" s="9">
        <f t="shared" si="2"/>
        <v>0</v>
      </c>
      <c r="U7" s="9">
        <f t="shared" si="2"/>
        <v>0</v>
      </c>
      <c r="V7" s="9">
        <f t="shared" si="2"/>
        <v>1433</v>
      </c>
      <c r="W7" s="9">
        <f t="shared" si="2"/>
        <v>0</v>
      </c>
      <c r="X7" s="9">
        <f t="shared" si="2"/>
        <v>0</v>
      </c>
      <c r="Y7" s="9">
        <f t="shared" si="2"/>
        <v>813</v>
      </c>
      <c r="Z7" s="9">
        <f t="shared" si="2"/>
        <v>0</v>
      </c>
      <c r="AA7" s="9">
        <f t="shared" si="2"/>
        <v>0</v>
      </c>
      <c r="AB7" s="9">
        <f t="shared" si="2"/>
        <v>1157</v>
      </c>
      <c r="AC7" s="9">
        <f t="shared" si="2"/>
        <v>0</v>
      </c>
      <c r="AD7" s="9">
        <f t="shared" si="2"/>
        <v>0</v>
      </c>
      <c r="AE7" s="9">
        <f t="shared" si="2"/>
        <v>1367</v>
      </c>
      <c r="AF7" s="9">
        <f t="shared" si="2"/>
        <v>0</v>
      </c>
      <c r="AG7" s="9">
        <f t="shared" si="2"/>
        <v>0</v>
      </c>
      <c r="AH7" s="9">
        <f t="shared" si="2"/>
        <v>646</v>
      </c>
      <c r="AI7" s="9">
        <f t="shared" si="2"/>
        <v>0</v>
      </c>
      <c r="AJ7" s="9">
        <f t="shared" si="2"/>
        <v>0</v>
      </c>
      <c r="AK7" s="9">
        <f t="shared" si="2"/>
        <v>663</v>
      </c>
      <c r="AL7" s="9">
        <f t="shared" si="2"/>
        <v>0</v>
      </c>
      <c r="AM7" s="9">
        <f t="shared" si="2"/>
        <v>0</v>
      </c>
      <c r="AN7" s="9">
        <f t="shared" si="2"/>
        <v>572</v>
      </c>
      <c r="AO7" s="9">
        <f t="shared" si="2"/>
        <v>0</v>
      </c>
      <c r="AP7" s="9">
        <f t="shared" si="2"/>
        <v>0</v>
      </c>
      <c r="AQ7" s="9">
        <f t="shared" si="2"/>
        <v>8074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4</v>
      </c>
      <c r="F8" s="9">
        <f>F7</f>
        <v>0</v>
      </c>
      <c r="G8" s="9">
        <f t="shared" ref="G8:AS8" si="3">G7</f>
        <v>121</v>
      </c>
      <c r="H8" s="9">
        <f t="shared" si="3"/>
        <v>0</v>
      </c>
      <c r="I8" s="9">
        <f t="shared" si="3"/>
        <v>0</v>
      </c>
      <c r="J8" s="9">
        <f t="shared" si="3"/>
        <v>325</v>
      </c>
      <c r="K8" s="9">
        <f t="shared" si="3"/>
        <v>0</v>
      </c>
      <c r="L8" s="9">
        <f t="shared" si="3"/>
        <v>0</v>
      </c>
      <c r="M8" s="9">
        <f t="shared" si="3"/>
        <v>98</v>
      </c>
      <c r="N8" s="9">
        <f t="shared" si="3"/>
        <v>0</v>
      </c>
      <c r="O8" s="9">
        <f t="shared" si="3"/>
        <v>0</v>
      </c>
      <c r="P8" s="9">
        <f t="shared" si="3"/>
        <v>98</v>
      </c>
      <c r="Q8" s="9">
        <f t="shared" si="3"/>
        <v>0</v>
      </c>
      <c r="R8" s="9">
        <f t="shared" si="3"/>
        <v>0</v>
      </c>
      <c r="S8" s="9">
        <f t="shared" si="3"/>
        <v>781</v>
      </c>
      <c r="T8" s="9">
        <f t="shared" si="3"/>
        <v>0</v>
      </c>
      <c r="U8" s="9">
        <f t="shared" si="3"/>
        <v>0</v>
      </c>
      <c r="V8" s="9">
        <f t="shared" si="3"/>
        <v>1433</v>
      </c>
      <c r="W8" s="9">
        <f t="shared" si="3"/>
        <v>0</v>
      </c>
      <c r="X8" s="9">
        <f t="shared" si="3"/>
        <v>0</v>
      </c>
      <c r="Y8" s="9">
        <f t="shared" si="3"/>
        <v>813</v>
      </c>
      <c r="Z8" s="9">
        <f t="shared" si="3"/>
        <v>0</v>
      </c>
      <c r="AA8" s="9">
        <f t="shared" si="3"/>
        <v>0</v>
      </c>
      <c r="AB8" s="9">
        <f t="shared" si="3"/>
        <v>1157</v>
      </c>
      <c r="AC8" s="9">
        <f t="shared" si="3"/>
        <v>0</v>
      </c>
      <c r="AD8" s="9">
        <f t="shared" si="3"/>
        <v>0</v>
      </c>
      <c r="AE8" s="9">
        <f t="shared" si="3"/>
        <v>1367</v>
      </c>
      <c r="AF8" s="9">
        <f t="shared" si="3"/>
        <v>0</v>
      </c>
      <c r="AG8" s="9">
        <f t="shared" si="3"/>
        <v>0</v>
      </c>
      <c r="AH8" s="9">
        <f t="shared" si="3"/>
        <v>646</v>
      </c>
      <c r="AI8" s="9">
        <f t="shared" si="3"/>
        <v>0</v>
      </c>
      <c r="AJ8" s="9">
        <f t="shared" si="3"/>
        <v>0</v>
      </c>
      <c r="AK8" s="9">
        <f t="shared" si="3"/>
        <v>663</v>
      </c>
      <c r="AL8" s="9">
        <f t="shared" si="3"/>
        <v>0</v>
      </c>
      <c r="AM8" s="9">
        <f t="shared" si="3"/>
        <v>0</v>
      </c>
      <c r="AN8" s="9">
        <f t="shared" si="3"/>
        <v>572</v>
      </c>
      <c r="AO8" s="9">
        <f t="shared" si="3"/>
        <v>0</v>
      </c>
      <c r="AP8" s="9">
        <f t="shared" si="3"/>
        <v>0</v>
      </c>
      <c r="AQ8" s="9">
        <f t="shared" si="3"/>
        <v>8074</v>
      </c>
      <c r="AR8" s="9">
        <f t="shared" si="3"/>
        <v>0</v>
      </c>
      <c r="AS8" s="9">
        <f t="shared" si="3"/>
        <v>0</v>
      </c>
    </row>
    <row r="11" spans="1:45" s="22" customFormat="1" x14ac:dyDescent="0.25">
      <c r="A11" s="206" t="s">
        <v>166</v>
      </c>
      <c r="B11" s="206"/>
      <c r="C11" s="206"/>
      <c r="D11" s="206"/>
      <c r="E11" s="206"/>
    </row>
    <row r="12" spans="1:45" s="22" customFormat="1" x14ac:dyDescent="0.25">
      <c r="A12" s="106"/>
      <c r="B12" s="106"/>
      <c r="C12" s="106"/>
      <c r="D12" s="106"/>
      <c r="E12" s="106"/>
    </row>
    <row r="13" spans="1:45" s="22" customFormat="1" ht="24.75" customHeight="1" x14ac:dyDescent="0.25">
      <c r="A13" s="107" t="s">
        <v>95</v>
      </c>
      <c r="B13" s="107" t="s">
        <v>82</v>
      </c>
      <c r="C13" s="107" t="s">
        <v>79</v>
      </c>
      <c r="D13" s="107" t="s">
        <v>80</v>
      </c>
      <c r="E13" s="107" t="s">
        <v>81</v>
      </c>
    </row>
    <row r="14" spans="1:45" x14ac:dyDescent="0.25">
      <c r="A14" s="108">
        <v>1</v>
      </c>
      <c r="B14" s="109" t="s">
        <v>83</v>
      </c>
      <c r="C14" s="110">
        <f>G6</f>
        <v>121</v>
      </c>
      <c r="D14" s="108">
        <v>0</v>
      </c>
      <c r="E14" s="111">
        <f>C14+D14</f>
        <v>121</v>
      </c>
    </row>
    <row r="15" spans="1:45" x14ac:dyDescent="0.25">
      <c r="A15" s="108">
        <v>2</v>
      </c>
      <c r="B15" s="109" t="s">
        <v>84</v>
      </c>
      <c r="C15" s="110">
        <f>J6</f>
        <v>325</v>
      </c>
      <c r="D15" s="108">
        <v>0</v>
      </c>
      <c r="E15" s="111">
        <f t="shared" ref="E15:E26" si="4">C15+D15</f>
        <v>325</v>
      </c>
    </row>
    <row r="16" spans="1:45" x14ac:dyDescent="0.25">
      <c r="A16" s="108">
        <v>3</v>
      </c>
      <c r="B16" s="109" t="s">
        <v>85</v>
      </c>
      <c r="C16" s="110">
        <f>M6</f>
        <v>98</v>
      </c>
      <c r="D16" s="108">
        <v>0</v>
      </c>
      <c r="E16" s="111">
        <f t="shared" si="4"/>
        <v>98</v>
      </c>
    </row>
    <row r="17" spans="1:5" x14ac:dyDescent="0.25">
      <c r="A17" s="108">
        <v>4</v>
      </c>
      <c r="B17" s="109" t="s">
        <v>86</v>
      </c>
      <c r="C17" s="110">
        <f>P6</f>
        <v>98</v>
      </c>
      <c r="D17" s="108">
        <v>0</v>
      </c>
      <c r="E17" s="111">
        <f t="shared" si="4"/>
        <v>98</v>
      </c>
    </row>
    <row r="18" spans="1:5" x14ac:dyDescent="0.25">
      <c r="A18" s="108">
        <v>5</v>
      </c>
      <c r="B18" s="109" t="s">
        <v>87</v>
      </c>
      <c r="C18" s="110">
        <f>S6</f>
        <v>781</v>
      </c>
      <c r="D18" s="108">
        <v>0</v>
      </c>
      <c r="E18" s="111">
        <f t="shared" si="4"/>
        <v>781</v>
      </c>
    </row>
    <row r="19" spans="1:5" x14ac:dyDescent="0.25">
      <c r="A19" s="108">
        <v>6</v>
      </c>
      <c r="B19" s="109" t="s">
        <v>88</v>
      </c>
      <c r="C19" s="110">
        <f>V6</f>
        <v>1433</v>
      </c>
      <c r="D19" s="108">
        <v>0</v>
      </c>
      <c r="E19" s="111">
        <f t="shared" si="4"/>
        <v>1433</v>
      </c>
    </row>
    <row r="20" spans="1:5" x14ac:dyDescent="0.25">
      <c r="A20" s="108">
        <v>7</v>
      </c>
      <c r="B20" s="109" t="s">
        <v>89</v>
      </c>
      <c r="C20" s="110">
        <f>Y6</f>
        <v>813</v>
      </c>
      <c r="D20" s="108">
        <v>0</v>
      </c>
      <c r="E20" s="111">
        <f t="shared" si="4"/>
        <v>813</v>
      </c>
    </row>
    <row r="21" spans="1:5" x14ac:dyDescent="0.25">
      <c r="A21" s="108">
        <v>8</v>
      </c>
      <c r="B21" s="109" t="s">
        <v>90</v>
      </c>
      <c r="C21" s="110">
        <f>AB6</f>
        <v>1157</v>
      </c>
      <c r="D21" s="108">
        <v>0</v>
      </c>
      <c r="E21" s="111">
        <f t="shared" si="4"/>
        <v>1157</v>
      </c>
    </row>
    <row r="22" spans="1:5" x14ac:dyDescent="0.25">
      <c r="A22" s="108">
        <v>9</v>
      </c>
      <c r="B22" s="109" t="s">
        <v>91</v>
      </c>
      <c r="C22" s="110">
        <f>AE6</f>
        <v>1367</v>
      </c>
      <c r="D22" s="108">
        <v>0</v>
      </c>
      <c r="E22" s="111">
        <f t="shared" si="4"/>
        <v>1367</v>
      </c>
    </row>
    <row r="23" spans="1:5" x14ac:dyDescent="0.25">
      <c r="A23" s="108">
        <v>10</v>
      </c>
      <c r="B23" s="109" t="s">
        <v>92</v>
      </c>
      <c r="C23" s="110">
        <f>AH6</f>
        <v>646</v>
      </c>
      <c r="D23" s="108">
        <v>0</v>
      </c>
      <c r="E23" s="111">
        <f t="shared" si="4"/>
        <v>646</v>
      </c>
    </row>
    <row r="24" spans="1:5" x14ac:dyDescent="0.25">
      <c r="A24" s="108">
        <v>11</v>
      </c>
      <c r="B24" s="109" t="s">
        <v>93</v>
      </c>
      <c r="C24" s="110">
        <f>AK6</f>
        <v>663</v>
      </c>
      <c r="D24" s="108">
        <v>0</v>
      </c>
      <c r="E24" s="111">
        <f t="shared" si="4"/>
        <v>663</v>
      </c>
    </row>
    <row r="25" spans="1:5" x14ac:dyDescent="0.25">
      <c r="A25" s="108">
        <v>12</v>
      </c>
      <c r="B25" s="109" t="s">
        <v>94</v>
      </c>
      <c r="C25" s="110">
        <f>AN6</f>
        <v>572</v>
      </c>
      <c r="D25" s="108">
        <v>0</v>
      </c>
      <c r="E25" s="111">
        <f t="shared" si="4"/>
        <v>572</v>
      </c>
    </row>
    <row r="26" spans="1:5" s="22" customFormat="1" ht="27" customHeight="1" x14ac:dyDescent="0.25">
      <c r="A26" s="207" t="s">
        <v>76</v>
      </c>
      <c r="B26" s="208"/>
      <c r="C26" s="112">
        <f>SUM(C14:C25)</f>
        <v>8074</v>
      </c>
      <c r="D26" s="107">
        <f>SUM(D14:D25)</f>
        <v>0</v>
      </c>
      <c r="E26" s="112">
        <f t="shared" si="4"/>
        <v>8074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6" zoomScale="98" zoomScaleNormal="98" workbookViewId="0">
      <selection activeCell="J20" sqref="J20"/>
    </sheetView>
  </sheetViews>
  <sheetFormatPr defaultRowHeight="15" x14ac:dyDescent="0.25"/>
  <cols>
    <col min="1" max="1" width="3.85546875" customWidth="1"/>
    <col min="2" max="2" width="25.28515625" customWidth="1"/>
    <col min="3" max="3" width="20" customWidth="1"/>
    <col min="4" max="4" width="18.7109375" customWidth="1"/>
    <col min="5" max="5" width="19.5703125" customWidth="1"/>
    <col min="6" max="8" width="6.7109375" customWidth="1"/>
    <col min="9" max="9" width="9.5703125" customWidth="1"/>
    <col min="10" max="43" width="6.710937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17</v>
      </c>
      <c r="B6" s="7"/>
      <c r="C6" s="7" t="s">
        <v>24</v>
      </c>
      <c r="D6" s="7" t="s">
        <v>44</v>
      </c>
      <c r="E6" s="8">
        <v>12</v>
      </c>
      <c r="F6" s="8">
        <v>6</v>
      </c>
      <c r="G6" s="27">
        <v>357</v>
      </c>
      <c r="H6" s="27">
        <v>0</v>
      </c>
      <c r="I6" s="27">
        <v>0</v>
      </c>
      <c r="J6" s="27">
        <v>366</v>
      </c>
      <c r="K6" s="27">
        <v>0</v>
      </c>
      <c r="L6" s="27">
        <v>0</v>
      </c>
      <c r="M6" s="27">
        <v>284</v>
      </c>
      <c r="N6" s="27">
        <v>0</v>
      </c>
      <c r="O6" s="27">
        <v>0</v>
      </c>
      <c r="P6" s="27">
        <v>43</v>
      </c>
      <c r="Q6" s="27">
        <v>0</v>
      </c>
      <c r="R6" s="27">
        <v>0</v>
      </c>
      <c r="S6" s="27">
        <v>382</v>
      </c>
      <c r="T6" s="27">
        <v>0</v>
      </c>
      <c r="U6" s="27">
        <v>0</v>
      </c>
      <c r="V6" s="27">
        <v>343</v>
      </c>
      <c r="W6" s="27">
        <v>0</v>
      </c>
      <c r="X6" s="27">
        <v>0</v>
      </c>
      <c r="Y6" s="27">
        <v>298</v>
      </c>
      <c r="Z6" s="27">
        <v>0</v>
      </c>
      <c r="AA6" s="27">
        <v>0</v>
      </c>
      <c r="AB6" s="27">
        <v>230</v>
      </c>
      <c r="AC6" s="27">
        <v>0</v>
      </c>
      <c r="AD6" s="27">
        <v>0</v>
      </c>
      <c r="AE6" s="27">
        <v>173</v>
      </c>
      <c r="AF6" s="27">
        <v>0</v>
      </c>
      <c r="AG6" s="27">
        <v>0</v>
      </c>
      <c r="AH6" s="27">
        <v>127</v>
      </c>
      <c r="AI6" s="27">
        <v>0</v>
      </c>
      <c r="AJ6" s="27">
        <v>0</v>
      </c>
      <c r="AK6" s="27">
        <v>63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9">
        <f t="shared" ref="AQ6" si="0">G6+J6+M6+P6+S6+V6+Y6+AB6+AE6+AH6+AK6+AN6</f>
        <v>2666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12</v>
      </c>
      <c r="F7" s="9">
        <f t="shared" si="2"/>
        <v>6</v>
      </c>
      <c r="G7" s="9">
        <f t="shared" si="2"/>
        <v>357</v>
      </c>
      <c r="H7" s="9">
        <f t="shared" si="2"/>
        <v>0</v>
      </c>
      <c r="I7" s="9">
        <f t="shared" si="2"/>
        <v>0</v>
      </c>
      <c r="J7" s="9">
        <f t="shared" si="2"/>
        <v>366</v>
      </c>
      <c r="K7" s="9">
        <f t="shared" si="2"/>
        <v>0</v>
      </c>
      <c r="L7" s="9">
        <f t="shared" si="2"/>
        <v>0</v>
      </c>
      <c r="M7" s="9">
        <f t="shared" si="2"/>
        <v>284</v>
      </c>
      <c r="N7" s="9">
        <f t="shared" si="2"/>
        <v>0</v>
      </c>
      <c r="O7" s="9">
        <f t="shared" si="2"/>
        <v>0</v>
      </c>
      <c r="P7" s="9">
        <f t="shared" si="2"/>
        <v>43</v>
      </c>
      <c r="Q7" s="9">
        <f t="shared" si="2"/>
        <v>0</v>
      </c>
      <c r="R7" s="9">
        <f t="shared" si="2"/>
        <v>0</v>
      </c>
      <c r="S7" s="9">
        <f t="shared" si="2"/>
        <v>382</v>
      </c>
      <c r="T7" s="9">
        <f t="shared" si="2"/>
        <v>0</v>
      </c>
      <c r="U7" s="9">
        <f t="shared" si="2"/>
        <v>0</v>
      </c>
      <c r="V7" s="9">
        <f t="shared" si="2"/>
        <v>343</v>
      </c>
      <c r="W7" s="9">
        <f t="shared" si="2"/>
        <v>0</v>
      </c>
      <c r="X7" s="9">
        <f t="shared" si="2"/>
        <v>0</v>
      </c>
      <c r="Y7" s="9">
        <f t="shared" si="2"/>
        <v>298</v>
      </c>
      <c r="Z7" s="9">
        <f t="shared" si="2"/>
        <v>0</v>
      </c>
      <c r="AA7" s="9">
        <f t="shared" si="2"/>
        <v>0</v>
      </c>
      <c r="AB7" s="9">
        <f t="shared" si="2"/>
        <v>230</v>
      </c>
      <c r="AC7" s="9">
        <f t="shared" si="2"/>
        <v>0</v>
      </c>
      <c r="AD7" s="9">
        <f t="shared" si="2"/>
        <v>0</v>
      </c>
      <c r="AE7" s="9">
        <f t="shared" si="2"/>
        <v>173</v>
      </c>
      <c r="AF7" s="9">
        <f t="shared" si="2"/>
        <v>0</v>
      </c>
      <c r="AG7" s="9">
        <f t="shared" si="2"/>
        <v>0</v>
      </c>
      <c r="AH7" s="9">
        <f t="shared" si="2"/>
        <v>127</v>
      </c>
      <c r="AI7" s="9">
        <f t="shared" si="2"/>
        <v>0</v>
      </c>
      <c r="AJ7" s="9">
        <f t="shared" si="2"/>
        <v>0</v>
      </c>
      <c r="AK7" s="9">
        <f t="shared" si="2"/>
        <v>63</v>
      </c>
      <c r="AL7" s="9">
        <f t="shared" si="2"/>
        <v>0</v>
      </c>
      <c r="AM7" s="9">
        <f t="shared" si="2"/>
        <v>0</v>
      </c>
      <c r="AN7" s="9">
        <f t="shared" si="2"/>
        <v>0</v>
      </c>
      <c r="AO7" s="9">
        <f t="shared" si="2"/>
        <v>0</v>
      </c>
      <c r="AP7" s="9">
        <f t="shared" si="2"/>
        <v>0</v>
      </c>
      <c r="AQ7" s="9">
        <f t="shared" si="2"/>
        <v>2666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12</v>
      </c>
      <c r="F8" s="9">
        <f>F7</f>
        <v>6</v>
      </c>
      <c r="G8" s="9">
        <f t="shared" ref="G8:AS8" si="3">G7</f>
        <v>357</v>
      </c>
      <c r="H8" s="9">
        <f t="shared" si="3"/>
        <v>0</v>
      </c>
      <c r="I8" s="9">
        <f t="shared" si="3"/>
        <v>0</v>
      </c>
      <c r="J8" s="9">
        <f t="shared" si="3"/>
        <v>366</v>
      </c>
      <c r="K8" s="9">
        <f t="shared" si="3"/>
        <v>0</v>
      </c>
      <c r="L8" s="9">
        <f t="shared" si="3"/>
        <v>0</v>
      </c>
      <c r="M8" s="9">
        <f t="shared" si="3"/>
        <v>284</v>
      </c>
      <c r="N8" s="9">
        <f t="shared" si="3"/>
        <v>0</v>
      </c>
      <c r="O8" s="9">
        <f t="shared" si="3"/>
        <v>0</v>
      </c>
      <c r="P8" s="9">
        <f t="shared" si="3"/>
        <v>43</v>
      </c>
      <c r="Q8" s="9">
        <f t="shared" si="3"/>
        <v>0</v>
      </c>
      <c r="R8" s="9">
        <f t="shared" si="3"/>
        <v>0</v>
      </c>
      <c r="S8" s="9">
        <f t="shared" si="3"/>
        <v>382</v>
      </c>
      <c r="T8" s="9">
        <f t="shared" si="3"/>
        <v>0</v>
      </c>
      <c r="U8" s="9">
        <f t="shared" si="3"/>
        <v>0</v>
      </c>
      <c r="V8" s="9">
        <f t="shared" si="3"/>
        <v>343</v>
      </c>
      <c r="W8" s="9">
        <f t="shared" si="3"/>
        <v>0</v>
      </c>
      <c r="X8" s="9">
        <f t="shared" si="3"/>
        <v>0</v>
      </c>
      <c r="Y8" s="9">
        <f t="shared" si="3"/>
        <v>298</v>
      </c>
      <c r="Z8" s="9">
        <f t="shared" si="3"/>
        <v>0</v>
      </c>
      <c r="AA8" s="9">
        <f t="shared" si="3"/>
        <v>0</v>
      </c>
      <c r="AB8" s="9">
        <f t="shared" si="3"/>
        <v>230</v>
      </c>
      <c r="AC8" s="9">
        <f t="shared" si="3"/>
        <v>0</v>
      </c>
      <c r="AD8" s="9">
        <f t="shared" si="3"/>
        <v>0</v>
      </c>
      <c r="AE8" s="9">
        <f t="shared" si="3"/>
        <v>173</v>
      </c>
      <c r="AF8" s="9">
        <f t="shared" si="3"/>
        <v>0</v>
      </c>
      <c r="AG8" s="9">
        <f t="shared" si="3"/>
        <v>0</v>
      </c>
      <c r="AH8" s="9">
        <f t="shared" si="3"/>
        <v>127</v>
      </c>
      <c r="AI8" s="9">
        <f t="shared" si="3"/>
        <v>0</v>
      </c>
      <c r="AJ8" s="9">
        <f t="shared" si="3"/>
        <v>0</v>
      </c>
      <c r="AK8" s="9">
        <f t="shared" si="3"/>
        <v>63</v>
      </c>
      <c r="AL8" s="9">
        <f t="shared" si="3"/>
        <v>0</v>
      </c>
      <c r="AM8" s="9">
        <f t="shared" si="3"/>
        <v>0</v>
      </c>
      <c r="AN8" s="9">
        <f t="shared" si="3"/>
        <v>0</v>
      </c>
      <c r="AO8" s="9">
        <f t="shared" si="3"/>
        <v>0</v>
      </c>
      <c r="AP8" s="9">
        <f t="shared" si="3"/>
        <v>0</v>
      </c>
      <c r="AQ8" s="9">
        <f t="shared" si="3"/>
        <v>2666</v>
      </c>
      <c r="AR8" s="9">
        <f t="shared" si="3"/>
        <v>0</v>
      </c>
      <c r="AS8" s="9">
        <f t="shared" si="3"/>
        <v>0</v>
      </c>
    </row>
    <row r="10" spans="1:45" s="22" customFormat="1" x14ac:dyDescent="0.25">
      <c r="A10" s="144" t="s">
        <v>109</v>
      </c>
      <c r="B10" s="144"/>
      <c r="C10" s="144"/>
      <c r="D10" s="144"/>
      <c r="E10" s="144"/>
    </row>
    <row r="11" spans="1:45" s="22" customFormat="1" x14ac:dyDescent="0.25">
      <c r="A11" s="25"/>
      <c r="B11" s="25"/>
      <c r="C11" s="25"/>
      <c r="D11" s="25"/>
      <c r="E11" s="25"/>
    </row>
    <row r="12" spans="1:45" s="22" customFormat="1" ht="25.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357</v>
      </c>
      <c r="D13" s="73">
        <v>0</v>
      </c>
      <c r="E13" s="76">
        <f>C13+D13</f>
        <v>357</v>
      </c>
    </row>
    <row r="14" spans="1:45" x14ac:dyDescent="0.25">
      <c r="A14" s="73">
        <v>2</v>
      </c>
      <c r="B14" s="74" t="s">
        <v>84</v>
      </c>
      <c r="C14" s="75">
        <f>J6</f>
        <v>366</v>
      </c>
      <c r="D14" s="73">
        <v>0</v>
      </c>
      <c r="E14" s="76">
        <f t="shared" ref="E14:E24" si="4">C14+D14</f>
        <v>366</v>
      </c>
    </row>
    <row r="15" spans="1:45" x14ac:dyDescent="0.25">
      <c r="A15" s="73">
        <v>3</v>
      </c>
      <c r="B15" s="74" t="s">
        <v>85</v>
      </c>
      <c r="C15" s="75">
        <f>M6</f>
        <v>284</v>
      </c>
      <c r="D15" s="73">
        <v>0</v>
      </c>
      <c r="E15" s="76">
        <f t="shared" si="4"/>
        <v>284</v>
      </c>
    </row>
    <row r="16" spans="1:45" x14ac:dyDescent="0.25">
      <c r="A16" s="73">
        <v>4</v>
      </c>
      <c r="B16" s="74" t="s">
        <v>86</v>
      </c>
      <c r="C16" s="75">
        <f>P6</f>
        <v>43</v>
      </c>
      <c r="D16" s="73">
        <v>0</v>
      </c>
      <c r="E16" s="76">
        <f t="shared" si="4"/>
        <v>43</v>
      </c>
    </row>
    <row r="17" spans="1:5" x14ac:dyDescent="0.25">
      <c r="A17" s="73">
        <v>5</v>
      </c>
      <c r="B17" s="74" t="s">
        <v>87</v>
      </c>
      <c r="C17" s="75">
        <f>S6</f>
        <v>382</v>
      </c>
      <c r="D17" s="73">
        <v>0</v>
      </c>
      <c r="E17" s="76">
        <f t="shared" si="4"/>
        <v>382</v>
      </c>
    </row>
    <row r="18" spans="1:5" x14ac:dyDescent="0.25">
      <c r="A18" s="73">
        <v>6</v>
      </c>
      <c r="B18" s="74" t="s">
        <v>88</v>
      </c>
      <c r="C18" s="75">
        <f>V6</f>
        <v>343</v>
      </c>
      <c r="D18" s="73">
        <v>0</v>
      </c>
      <c r="E18" s="76">
        <f t="shared" si="4"/>
        <v>343</v>
      </c>
    </row>
    <row r="19" spans="1:5" x14ac:dyDescent="0.25">
      <c r="A19" s="73">
        <v>7</v>
      </c>
      <c r="B19" s="74" t="s">
        <v>89</v>
      </c>
      <c r="C19" s="75">
        <f>Y6</f>
        <v>298</v>
      </c>
      <c r="D19" s="73">
        <v>0</v>
      </c>
      <c r="E19" s="76">
        <f t="shared" si="4"/>
        <v>298</v>
      </c>
    </row>
    <row r="20" spans="1:5" x14ac:dyDescent="0.25">
      <c r="A20" s="73">
        <v>8</v>
      </c>
      <c r="B20" s="74" t="s">
        <v>90</v>
      </c>
      <c r="C20" s="75">
        <f>AB6</f>
        <v>230</v>
      </c>
      <c r="D20" s="73">
        <v>0</v>
      </c>
      <c r="E20" s="76">
        <f t="shared" si="4"/>
        <v>230</v>
      </c>
    </row>
    <row r="21" spans="1:5" x14ac:dyDescent="0.25">
      <c r="A21" s="73">
        <v>9</v>
      </c>
      <c r="B21" s="74" t="s">
        <v>91</v>
      </c>
      <c r="C21" s="75">
        <f>AE6</f>
        <v>173</v>
      </c>
      <c r="D21" s="73">
        <v>0</v>
      </c>
      <c r="E21" s="76">
        <f t="shared" si="4"/>
        <v>173</v>
      </c>
    </row>
    <row r="22" spans="1:5" x14ac:dyDescent="0.25">
      <c r="A22" s="73">
        <v>10</v>
      </c>
      <c r="B22" s="74" t="s">
        <v>92</v>
      </c>
      <c r="C22" s="75">
        <f>AH6</f>
        <v>127</v>
      </c>
      <c r="D22" s="73">
        <v>0</v>
      </c>
      <c r="E22" s="76">
        <f t="shared" si="4"/>
        <v>127</v>
      </c>
    </row>
    <row r="23" spans="1:5" x14ac:dyDescent="0.25">
      <c r="A23" s="73">
        <v>11</v>
      </c>
      <c r="B23" s="74" t="s">
        <v>93</v>
      </c>
      <c r="C23" s="75">
        <f>AK6</f>
        <v>63</v>
      </c>
      <c r="D23" s="73">
        <v>0</v>
      </c>
      <c r="E23" s="76">
        <f t="shared" si="4"/>
        <v>63</v>
      </c>
    </row>
    <row r="24" spans="1:5" x14ac:dyDescent="0.25">
      <c r="A24" s="73">
        <v>12</v>
      </c>
      <c r="B24" s="74" t="s">
        <v>94</v>
      </c>
      <c r="C24" s="75">
        <f>AN6</f>
        <v>0</v>
      </c>
      <c r="D24" s="73">
        <v>0</v>
      </c>
      <c r="E24" s="76">
        <f t="shared" si="4"/>
        <v>0</v>
      </c>
    </row>
    <row r="25" spans="1:5" s="22" customFormat="1" ht="24.75" customHeight="1" x14ac:dyDescent="0.25">
      <c r="A25" s="145" t="s">
        <v>76</v>
      </c>
      <c r="B25" s="146"/>
      <c r="C25" s="24">
        <f>SUM(C13:C24)</f>
        <v>2666</v>
      </c>
      <c r="D25" s="23">
        <f>SUM(D13:D24)</f>
        <v>0</v>
      </c>
      <c r="E25" s="24">
        <f>C25+D25</f>
        <v>2666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5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31"/>
  <sheetViews>
    <sheetView topLeftCell="A10" zoomScale="93" zoomScaleNormal="93" workbookViewId="0">
      <selection activeCell="P27" sqref="P27"/>
    </sheetView>
  </sheetViews>
  <sheetFormatPr defaultRowHeight="15" x14ac:dyDescent="0.25"/>
  <cols>
    <col min="1" max="1" width="3.85546875" customWidth="1"/>
    <col min="2" max="2" width="25.28515625" customWidth="1"/>
    <col min="3" max="3" width="21.5703125" customWidth="1"/>
    <col min="4" max="4" width="21" customWidth="1"/>
    <col min="5" max="5" width="20.85546875" customWidth="1"/>
    <col min="6" max="8" width="6.7109375" customWidth="1"/>
    <col min="9" max="9" width="11.5703125" customWidth="1"/>
    <col min="10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18</v>
      </c>
      <c r="B6" s="7"/>
      <c r="C6" s="7" t="s">
        <v>24</v>
      </c>
      <c r="D6" s="7" t="s">
        <v>45</v>
      </c>
      <c r="E6" s="8">
        <v>16</v>
      </c>
      <c r="F6" s="8">
        <v>4</v>
      </c>
      <c r="G6" s="27">
        <v>71</v>
      </c>
      <c r="H6" s="27">
        <v>14</v>
      </c>
      <c r="I6" s="27">
        <v>19000000</v>
      </c>
      <c r="J6" s="27">
        <v>55</v>
      </c>
      <c r="K6" s="27">
        <v>0</v>
      </c>
      <c r="L6" s="27">
        <v>16000000</v>
      </c>
      <c r="M6" s="27">
        <v>59</v>
      </c>
      <c r="N6" s="27">
        <v>0</v>
      </c>
      <c r="O6" s="27">
        <v>17000000</v>
      </c>
      <c r="P6" s="27">
        <v>105</v>
      </c>
      <c r="Q6" s="27">
        <v>0</v>
      </c>
      <c r="R6" s="27">
        <v>21000000</v>
      </c>
      <c r="S6" s="27">
        <v>156</v>
      </c>
      <c r="T6" s="27">
        <v>0</v>
      </c>
      <c r="U6" s="27">
        <v>29000000</v>
      </c>
      <c r="V6" s="27">
        <v>128</v>
      </c>
      <c r="W6" s="27">
        <v>0</v>
      </c>
      <c r="X6" s="27">
        <v>25000000</v>
      </c>
      <c r="Y6" s="27">
        <v>149</v>
      </c>
      <c r="Z6" s="27">
        <v>0</v>
      </c>
      <c r="AA6" s="27">
        <v>26500000</v>
      </c>
      <c r="AB6" s="27">
        <v>117</v>
      </c>
      <c r="AC6" s="27">
        <v>0</v>
      </c>
      <c r="AD6" s="27">
        <v>22000000</v>
      </c>
      <c r="AE6" s="27">
        <v>171</v>
      </c>
      <c r="AF6" s="27">
        <v>5</v>
      </c>
      <c r="AG6" s="27">
        <v>39000000</v>
      </c>
      <c r="AH6" s="27">
        <v>35</v>
      </c>
      <c r="AI6" s="27">
        <v>0</v>
      </c>
      <c r="AJ6" s="27">
        <v>20000000</v>
      </c>
      <c r="AK6" s="27">
        <v>41</v>
      </c>
      <c r="AL6" s="27">
        <v>0</v>
      </c>
      <c r="AM6" s="27">
        <v>27000000</v>
      </c>
      <c r="AN6" s="27">
        <v>169</v>
      </c>
      <c r="AO6" s="27">
        <v>0</v>
      </c>
      <c r="AP6" s="27">
        <v>35000000</v>
      </c>
      <c r="AQ6" s="9">
        <f t="shared" ref="AQ6" si="0">G6+J6+M6+P6+S6+V6+Y6+AB6+AE6+AH6+AK6+AN6</f>
        <v>1256</v>
      </c>
      <c r="AR6" s="10">
        <f t="shared" ref="AR6:AS6" si="1">H6+K6+N6+Q6+T6+W6+Z6+AC6+AF6+AI6+AL6+AO6</f>
        <v>19</v>
      </c>
      <c r="AS6" s="10">
        <f t="shared" si="1"/>
        <v>296500000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16</v>
      </c>
      <c r="F7" s="9">
        <f t="shared" si="2"/>
        <v>4</v>
      </c>
      <c r="G7" s="9">
        <f t="shared" si="2"/>
        <v>71</v>
      </c>
      <c r="H7" s="9">
        <f t="shared" si="2"/>
        <v>14</v>
      </c>
      <c r="I7" s="9">
        <f t="shared" si="2"/>
        <v>19000000</v>
      </c>
      <c r="J7" s="9">
        <f t="shared" si="2"/>
        <v>55</v>
      </c>
      <c r="K7" s="9">
        <f t="shared" si="2"/>
        <v>0</v>
      </c>
      <c r="L7" s="9">
        <f t="shared" si="2"/>
        <v>16000000</v>
      </c>
      <c r="M7" s="9">
        <f t="shared" si="2"/>
        <v>59</v>
      </c>
      <c r="N7" s="9">
        <f t="shared" si="2"/>
        <v>0</v>
      </c>
      <c r="O7" s="9">
        <f t="shared" si="2"/>
        <v>17000000</v>
      </c>
      <c r="P7" s="9">
        <f t="shared" si="2"/>
        <v>105</v>
      </c>
      <c r="Q7" s="9">
        <f t="shared" si="2"/>
        <v>0</v>
      </c>
      <c r="R7" s="9">
        <f t="shared" si="2"/>
        <v>21000000</v>
      </c>
      <c r="S7" s="9">
        <f t="shared" si="2"/>
        <v>156</v>
      </c>
      <c r="T7" s="9">
        <f t="shared" si="2"/>
        <v>0</v>
      </c>
      <c r="U7" s="9">
        <f t="shared" si="2"/>
        <v>29000000</v>
      </c>
      <c r="V7" s="9">
        <f t="shared" si="2"/>
        <v>128</v>
      </c>
      <c r="W7" s="9">
        <f t="shared" si="2"/>
        <v>0</v>
      </c>
      <c r="X7" s="9">
        <f t="shared" si="2"/>
        <v>25000000</v>
      </c>
      <c r="Y7" s="9">
        <f t="shared" si="2"/>
        <v>149</v>
      </c>
      <c r="Z7" s="9">
        <f t="shared" si="2"/>
        <v>0</v>
      </c>
      <c r="AA7" s="9">
        <f t="shared" si="2"/>
        <v>26500000</v>
      </c>
      <c r="AB7" s="9">
        <f t="shared" si="2"/>
        <v>117</v>
      </c>
      <c r="AC7" s="9">
        <f t="shared" si="2"/>
        <v>0</v>
      </c>
      <c r="AD7" s="9">
        <f t="shared" si="2"/>
        <v>22000000</v>
      </c>
      <c r="AE7" s="9">
        <f t="shared" si="2"/>
        <v>171</v>
      </c>
      <c r="AF7" s="9">
        <f t="shared" si="2"/>
        <v>5</v>
      </c>
      <c r="AG7" s="9">
        <f t="shared" si="2"/>
        <v>39000000</v>
      </c>
      <c r="AH7" s="9">
        <f t="shared" si="2"/>
        <v>35</v>
      </c>
      <c r="AI7" s="9">
        <f t="shared" si="2"/>
        <v>0</v>
      </c>
      <c r="AJ7" s="9">
        <f t="shared" si="2"/>
        <v>20000000</v>
      </c>
      <c r="AK7" s="9">
        <f t="shared" si="2"/>
        <v>41</v>
      </c>
      <c r="AL7" s="9">
        <f t="shared" si="2"/>
        <v>0</v>
      </c>
      <c r="AM7" s="9">
        <f t="shared" si="2"/>
        <v>27000000</v>
      </c>
      <c r="AN7" s="9">
        <f t="shared" si="2"/>
        <v>169</v>
      </c>
      <c r="AO7" s="9">
        <f t="shared" si="2"/>
        <v>0</v>
      </c>
      <c r="AP7" s="9">
        <f t="shared" si="2"/>
        <v>35000000</v>
      </c>
      <c r="AQ7" s="9">
        <f t="shared" si="2"/>
        <v>1256</v>
      </c>
      <c r="AR7" s="9">
        <f t="shared" si="2"/>
        <v>19</v>
      </c>
      <c r="AS7" s="9">
        <f t="shared" si="2"/>
        <v>296500000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16</v>
      </c>
      <c r="F8" s="9">
        <f>F7</f>
        <v>4</v>
      </c>
      <c r="G8" s="9">
        <f t="shared" ref="G8:AS8" si="3">G7</f>
        <v>71</v>
      </c>
      <c r="H8" s="9">
        <f t="shared" si="3"/>
        <v>14</v>
      </c>
      <c r="I8" s="9">
        <f t="shared" si="3"/>
        <v>19000000</v>
      </c>
      <c r="J8" s="9">
        <f t="shared" si="3"/>
        <v>55</v>
      </c>
      <c r="K8" s="9">
        <f t="shared" si="3"/>
        <v>0</v>
      </c>
      <c r="L8" s="9">
        <f t="shared" si="3"/>
        <v>16000000</v>
      </c>
      <c r="M8" s="9">
        <f t="shared" si="3"/>
        <v>59</v>
      </c>
      <c r="N8" s="9">
        <f t="shared" si="3"/>
        <v>0</v>
      </c>
      <c r="O8" s="9">
        <f t="shared" si="3"/>
        <v>17000000</v>
      </c>
      <c r="P8" s="9">
        <f t="shared" si="3"/>
        <v>105</v>
      </c>
      <c r="Q8" s="9">
        <f t="shared" si="3"/>
        <v>0</v>
      </c>
      <c r="R8" s="9">
        <f t="shared" si="3"/>
        <v>21000000</v>
      </c>
      <c r="S8" s="9">
        <f t="shared" si="3"/>
        <v>156</v>
      </c>
      <c r="T8" s="9">
        <f t="shared" si="3"/>
        <v>0</v>
      </c>
      <c r="U8" s="9">
        <f t="shared" si="3"/>
        <v>29000000</v>
      </c>
      <c r="V8" s="9">
        <f t="shared" si="3"/>
        <v>128</v>
      </c>
      <c r="W8" s="9">
        <f t="shared" si="3"/>
        <v>0</v>
      </c>
      <c r="X8" s="9">
        <f t="shared" si="3"/>
        <v>25000000</v>
      </c>
      <c r="Y8" s="9">
        <f t="shared" si="3"/>
        <v>149</v>
      </c>
      <c r="Z8" s="9">
        <f t="shared" si="3"/>
        <v>0</v>
      </c>
      <c r="AA8" s="9">
        <f t="shared" si="3"/>
        <v>26500000</v>
      </c>
      <c r="AB8" s="9">
        <f t="shared" si="3"/>
        <v>117</v>
      </c>
      <c r="AC8" s="9">
        <f t="shared" si="3"/>
        <v>0</v>
      </c>
      <c r="AD8" s="9">
        <f t="shared" si="3"/>
        <v>22000000</v>
      </c>
      <c r="AE8" s="9">
        <f t="shared" si="3"/>
        <v>171</v>
      </c>
      <c r="AF8" s="9">
        <f t="shared" si="3"/>
        <v>5</v>
      </c>
      <c r="AG8" s="9">
        <f t="shared" si="3"/>
        <v>39000000</v>
      </c>
      <c r="AH8" s="9">
        <f t="shared" si="3"/>
        <v>35</v>
      </c>
      <c r="AI8" s="9">
        <f t="shared" si="3"/>
        <v>0</v>
      </c>
      <c r="AJ8" s="9">
        <f t="shared" si="3"/>
        <v>20000000</v>
      </c>
      <c r="AK8" s="9">
        <f t="shared" si="3"/>
        <v>41</v>
      </c>
      <c r="AL8" s="9">
        <f t="shared" si="3"/>
        <v>0</v>
      </c>
      <c r="AM8" s="9">
        <f t="shared" si="3"/>
        <v>27000000</v>
      </c>
      <c r="AN8" s="9">
        <f t="shared" si="3"/>
        <v>169</v>
      </c>
      <c r="AO8" s="9">
        <f t="shared" si="3"/>
        <v>0</v>
      </c>
      <c r="AP8" s="9">
        <f t="shared" si="3"/>
        <v>35000000</v>
      </c>
      <c r="AQ8" s="9">
        <f t="shared" si="3"/>
        <v>1256</v>
      </c>
      <c r="AR8" s="9">
        <f t="shared" si="3"/>
        <v>19</v>
      </c>
      <c r="AS8" s="9">
        <f t="shared" si="3"/>
        <v>296500000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s="22" customFormat="1" x14ac:dyDescent="0.25">
      <c r="A14" s="144" t="s">
        <v>110</v>
      </c>
      <c r="B14" s="144"/>
      <c r="C14" s="144"/>
      <c r="D14" s="144"/>
      <c r="E14" s="144"/>
    </row>
    <row r="15" spans="1:45" s="22" customFormat="1" x14ac:dyDescent="0.25">
      <c r="A15" s="25"/>
      <c r="B15" s="25"/>
      <c r="C15" s="25"/>
      <c r="D15" s="25"/>
      <c r="E15" s="25"/>
    </row>
    <row r="16" spans="1:45" s="22" customFormat="1" ht="23.2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71</v>
      </c>
      <c r="D17" s="73">
        <f>H6</f>
        <v>14</v>
      </c>
      <c r="E17" s="76">
        <f>C17+D17</f>
        <v>85</v>
      </c>
    </row>
    <row r="18" spans="1:5" x14ac:dyDescent="0.25">
      <c r="A18" s="73">
        <v>2</v>
      </c>
      <c r="B18" s="74" t="s">
        <v>84</v>
      </c>
      <c r="C18" s="75">
        <f>J6</f>
        <v>55</v>
      </c>
      <c r="D18" s="73">
        <v>0</v>
      </c>
      <c r="E18" s="76">
        <f t="shared" ref="E18:E29" si="4">C18+D18</f>
        <v>55</v>
      </c>
    </row>
    <row r="19" spans="1:5" x14ac:dyDescent="0.25">
      <c r="A19" s="73">
        <v>3</v>
      </c>
      <c r="B19" s="74" t="s">
        <v>85</v>
      </c>
      <c r="C19" s="75">
        <f>M6</f>
        <v>59</v>
      </c>
      <c r="D19" s="73">
        <f>N6</f>
        <v>0</v>
      </c>
      <c r="E19" s="76">
        <f t="shared" si="4"/>
        <v>59</v>
      </c>
    </row>
    <row r="20" spans="1:5" x14ac:dyDescent="0.25">
      <c r="A20" s="73">
        <v>4</v>
      </c>
      <c r="B20" s="74" t="s">
        <v>86</v>
      </c>
      <c r="C20" s="75">
        <f>P6</f>
        <v>105</v>
      </c>
      <c r="D20" s="73">
        <f>Q6</f>
        <v>0</v>
      </c>
      <c r="E20" s="76">
        <f t="shared" si="4"/>
        <v>105</v>
      </c>
    </row>
    <row r="21" spans="1:5" x14ac:dyDescent="0.25">
      <c r="A21" s="73">
        <v>5</v>
      </c>
      <c r="B21" s="74" t="s">
        <v>87</v>
      </c>
      <c r="C21" s="75">
        <f>S6</f>
        <v>156</v>
      </c>
      <c r="D21" s="73">
        <f>T6</f>
        <v>0</v>
      </c>
      <c r="E21" s="76">
        <f t="shared" si="4"/>
        <v>156</v>
      </c>
    </row>
    <row r="22" spans="1:5" x14ac:dyDescent="0.25">
      <c r="A22" s="73">
        <v>6</v>
      </c>
      <c r="B22" s="74" t="s">
        <v>88</v>
      </c>
      <c r="C22" s="75">
        <f>V6</f>
        <v>128</v>
      </c>
      <c r="D22" s="73">
        <f>W6</f>
        <v>0</v>
      </c>
      <c r="E22" s="76">
        <f t="shared" si="4"/>
        <v>128</v>
      </c>
    </row>
    <row r="23" spans="1:5" x14ac:dyDescent="0.25">
      <c r="A23" s="73">
        <v>7</v>
      </c>
      <c r="B23" s="74" t="s">
        <v>89</v>
      </c>
      <c r="C23" s="75">
        <f>Y6</f>
        <v>149</v>
      </c>
      <c r="D23" s="73">
        <f>Z6</f>
        <v>0</v>
      </c>
      <c r="E23" s="76">
        <f t="shared" si="4"/>
        <v>149</v>
      </c>
    </row>
    <row r="24" spans="1:5" x14ac:dyDescent="0.25">
      <c r="A24" s="73">
        <v>8</v>
      </c>
      <c r="B24" s="74" t="s">
        <v>90</v>
      </c>
      <c r="C24" s="75">
        <f>AB6</f>
        <v>117</v>
      </c>
      <c r="D24" s="73">
        <f>AC6</f>
        <v>0</v>
      </c>
      <c r="E24" s="76">
        <f t="shared" si="4"/>
        <v>117</v>
      </c>
    </row>
    <row r="25" spans="1:5" x14ac:dyDescent="0.25">
      <c r="A25" s="73">
        <v>9</v>
      </c>
      <c r="B25" s="74" t="s">
        <v>91</v>
      </c>
      <c r="C25" s="75">
        <f>AE6</f>
        <v>171</v>
      </c>
      <c r="D25" s="73">
        <f>AF6</f>
        <v>5</v>
      </c>
      <c r="E25" s="76">
        <f t="shared" si="4"/>
        <v>176</v>
      </c>
    </row>
    <row r="26" spans="1:5" x14ac:dyDescent="0.25">
      <c r="A26" s="73">
        <v>10</v>
      </c>
      <c r="B26" s="74" t="s">
        <v>92</v>
      </c>
      <c r="C26" s="75">
        <f>AH6</f>
        <v>35</v>
      </c>
      <c r="D26" s="73">
        <f>AI6</f>
        <v>0</v>
      </c>
      <c r="E26" s="76">
        <f t="shared" si="4"/>
        <v>35</v>
      </c>
    </row>
    <row r="27" spans="1:5" x14ac:dyDescent="0.25">
      <c r="A27" s="73">
        <v>11</v>
      </c>
      <c r="B27" s="74" t="s">
        <v>93</v>
      </c>
      <c r="C27" s="75">
        <f>AK6</f>
        <v>41</v>
      </c>
      <c r="D27" s="73">
        <f>AL6</f>
        <v>0</v>
      </c>
      <c r="E27" s="76">
        <f t="shared" si="4"/>
        <v>41</v>
      </c>
    </row>
    <row r="28" spans="1:5" x14ac:dyDescent="0.25">
      <c r="A28" s="73">
        <v>12</v>
      </c>
      <c r="B28" s="74" t="s">
        <v>94</v>
      </c>
      <c r="C28" s="75">
        <f>AN6</f>
        <v>169</v>
      </c>
      <c r="D28" s="73">
        <f>AO6</f>
        <v>0</v>
      </c>
      <c r="E28" s="76">
        <f t="shared" si="4"/>
        <v>169</v>
      </c>
    </row>
    <row r="29" spans="1:5" s="22" customFormat="1" ht="24.75" customHeight="1" x14ac:dyDescent="0.25">
      <c r="A29" s="145" t="s">
        <v>76</v>
      </c>
      <c r="B29" s="146"/>
      <c r="C29" s="24">
        <f>SUM(C17:C28)</f>
        <v>1256</v>
      </c>
      <c r="D29" s="23">
        <f>SUM(D17:D28)</f>
        <v>19</v>
      </c>
      <c r="E29" s="24">
        <f t="shared" si="4"/>
        <v>1275</v>
      </c>
    </row>
    <row r="30" spans="1:5" x14ac:dyDescent="0.25">
      <c r="A30" s="84"/>
      <c r="B30" s="84"/>
      <c r="C30" s="84"/>
      <c r="D30" s="84"/>
      <c r="E30" s="84"/>
    </row>
    <row r="31" spans="1:5" x14ac:dyDescent="0.25">
      <c r="A31" s="84"/>
      <c r="B31" s="84"/>
      <c r="C31" s="84"/>
      <c r="D31" s="84"/>
      <c r="E31" s="84"/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8" zoomScale="95" zoomScaleNormal="9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1.42578125" customWidth="1"/>
    <col min="4" max="4" width="22.42578125" customWidth="1"/>
    <col min="5" max="5" width="19.14062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19</v>
      </c>
      <c r="B6" s="7"/>
      <c r="C6" s="7" t="s">
        <v>24</v>
      </c>
      <c r="D6" s="7" t="s">
        <v>46</v>
      </c>
      <c r="E6" s="8">
        <v>70</v>
      </c>
      <c r="F6" s="8">
        <v>61</v>
      </c>
      <c r="G6" s="27">
        <v>2741</v>
      </c>
      <c r="H6" s="27">
        <v>0</v>
      </c>
      <c r="I6" s="27">
        <v>71010000</v>
      </c>
      <c r="J6" s="27">
        <v>3124</v>
      </c>
      <c r="K6" s="27">
        <v>0</v>
      </c>
      <c r="L6" s="27">
        <v>64567000</v>
      </c>
      <c r="M6" s="27">
        <v>2621</v>
      </c>
      <c r="N6" s="27">
        <v>0</v>
      </c>
      <c r="O6" s="27">
        <v>54530000</v>
      </c>
      <c r="P6" s="27">
        <v>958</v>
      </c>
      <c r="Q6" s="27">
        <v>0</v>
      </c>
      <c r="R6" s="27">
        <v>39958000</v>
      </c>
      <c r="S6" s="27">
        <v>2971</v>
      </c>
      <c r="T6" s="27">
        <v>0</v>
      </c>
      <c r="U6" s="27">
        <v>59952300</v>
      </c>
      <c r="V6" s="27">
        <v>3574</v>
      </c>
      <c r="W6" s="27">
        <v>0</v>
      </c>
      <c r="X6" s="27">
        <v>78647500</v>
      </c>
      <c r="Y6" s="27">
        <v>2194</v>
      </c>
      <c r="Z6" s="27">
        <v>0</v>
      </c>
      <c r="AA6" s="27">
        <v>48580000</v>
      </c>
      <c r="AB6" s="27">
        <v>5346</v>
      </c>
      <c r="AC6" s="27">
        <v>0</v>
      </c>
      <c r="AD6" s="27">
        <v>0</v>
      </c>
      <c r="AE6" s="27">
        <v>4917</v>
      </c>
      <c r="AF6" s="27">
        <v>0</v>
      </c>
      <c r="AG6" s="27">
        <v>0</v>
      </c>
      <c r="AH6" s="27">
        <v>7575</v>
      </c>
      <c r="AI6" s="27">
        <v>0</v>
      </c>
      <c r="AJ6" s="27">
        <v>0</v>
      </c>
      <c r="AK6" s="27">
        <v>5903</v>
      </c>
      <c r="AL6" s="27">
        <v>0</v>
      </c>
      <c r="AM6" s="27">
        <v>0</v>
      </c>
      <c r="AN6" s="27">
        <v>3609</v>
      </c>
      <c r="AO6" s="27">
        <v>0</v>
      </c>
      <c r="AP6" s="27">
        <v>0</v>
      </c>
      <c r="AQ6" s="9">
        <f t="shared" ref="AQ6" si="0">G6+J6+M6+P6+S6+V6+Y6+AB6+AE6+AH6+AK6+AN6</f>
        <v>45533</v>
      </c>
      <c r="AR6" s="10">
        <f t="shared" ref="AR6:AS6" si="1">H6+K6+N6+Q6+T6+W6+Z6+AC6+AF6+AI6+AL6+AO6</f>
        <v>0</v>
      </c>
      <c r="AS6" s="10">
        <f t="shared" si="1"/>
        <v>417244800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70</v>
      </c>
      <c r="F7" s="9">
        <f t="shared" si="2"/>
        <v>61</v>
      </c>
      <c r="G7" s="9">
        <f t="shared" si="2"/>
        <v>2741</v>
      </c>
      <c r="H7" s="9">
        <f t="shared" si="2"/>
        <v>0</v>
      </c>
      <c r="I7" s="9">
        <f t="shared" si="2"/>
        <v>71010000</v>
      </c>
      <c r="J7" s="9">
        <f t="shared" si="2"/>
        <v>3124</v>
      </c>
      <c r="K7" s="9">
        <f t="shared" si="2"/>
        <v>0</v>
      </c>
      <c r="L7" s="9">
        <f t="shared" si="2"/>
        <v>64567000</v>
      </c>
      <c r="M7" s="9">
        <f t="shared" si="2"/>
        <v>2621</v>
      </c>
      <c r="N7" s="9">
        <f t="shared" si="2"/>
        <v>0</v>
      </c>
      <c r="O7" s="9">
        <f t="shared" si="2"/>
        <v>54530000</v>
      </c>
      <c r="P7" s="9">
        <f t="shared" si="2"/>
        <v>958</v>
      </c>
      <c r="Q7" s="9">
        <f t="shared" si="2"/>
        <v>0</v>
      </c>
      <c r="R7" s="9">
        <f t="shared" si="2"/>
        <v>39958000</v>
      </c>
      <c r="S7" s="9">
        <f t="shared" si="2"/>
        <v>2971</v>
      </c>
      <c r="T7" s="9">
        <f t="shared" si="2"/>
        <v>0</v>
      </c>
      <c r="U7" s="9">
        <f t="shared" si="2"/>
        <v>59952300</v>
      </c>
      <c r="V7" s="9">
        <f t="shared" si="2"/>
        <v>3574</v>
      </c>
      <c r="W7" s="9">
        <f t="shared" si="2"/>
        <v>0</v>
      </c>
      <c r="X7" s="9">
        <f t="shared" si="2"/>
        <v>78647500</v>
      </c>
      <c r="Y7" s="9">
        <f t="shared" si="2"/>
        <v>2194</v>
      </c>
      <c r="Z7" s="9">
        <f t="shared" si="2"/>
        <v>0</v>
      </c>
      <c r="AA7" s="9">
        <f t="shared" si="2"/>
        <v>48580000</v>
      </c>
      <c r="AB7" s="9">
        <f t="shared" si="2"/>
        <v>5346</v>
      </c>
      <c r="AC7" s="9">
        <f t="shared" si="2"/>
        <v>0</v>
      </c>
      <c r="AD7" s="9">
        <f t="shared" si="2"/>
        <v>0</v>
      </c>
      <c r="AE7" s="9">
        <f t="shared" si="2"/>
        <v>4917</v>
      </c>
      <c r="AF7" s="9">
        <f t="shared" si="2"/>
        <v>0</v>
      </c>
      <c r="AG7" s="9">
        <f t="shared" si="2"/>
        <v>0</v>
      </c>
      <c r="AH7" s="9">
        <f t="shared" si="2"/>
        <v>7575</v>
      </c>
      <c r="AI7" s="9">
        <f t="shared" si="2"/>
        <v>0</v>
      </c>
      <c r="AJ7" s="9">
        <f t="shared" si="2"/>
        <v>0</v>
      </c>
      <c r="AK7" s="9">
        <f t="shared" si="2"/>
        <v>5903</v>
      </c>
      <c r="AL7" s="9">
        <f t="shared" si="2"/>
        <v>0</v>
      </c>
      <c r="AM7" s="9">
        <f t="shared" si="2"/>
        <v>0</v>
      </c>
      <c r="AN7" s="9">
        <f t="shared" si="2"/>
        <v>3609</v>
      </c>
      <c r="AO7" s="9">
        <f t="shared" si="2"/>
        <v>0</v>
      </c>
      <c r="AP7" s="9">
        <f t="shared" si="2"/>
        <v>0</v>
      </c>
      <c r="AQ7" s="9">
        <f t="shared" si="2"/>
        <v>45533</v>
      </c>
      <c r="AR7" s="9">
        <f t="shared" si="2"/>
        <v>0</v>
      </c>
      <c r="AS7" s="9">
        <f t="shared" si="2"/>
        <v>417244800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70</v>
      </c>
      <c r="F8" s="9">
        <f>F7</f>
        <v>61</v>
      </c>
      <c r="G8" s="9">
        <f t="shared" ref="G8:AS8" si="3">G7</f>
        <v>2741</v>
      </c>
      <c r="H8" s="9">
        <f t="shared" si="3"/>
        <v>0</v>
      </c>
      <c r="I8" s="9">
        <f t="shared" si="3"/>
        <v>71010000</v>
      </c>
      <c r="J8" s="9">
        <f t="shared" si="3"/>
        <v>3124</v>
      </c>
      <c r="K8" s="9">
        <f t="shared" si="3"/>
        <v>0</v>
      </c>
      <c r="L8" s="9">
        <f t="shared" si="3"/>
        <v>64567000</v>
      </c>
      <c r="M8" s="9">
        <f t="shared" si="3"/>
        <v>2621</v>
      </c>
      <c r="N8" s="9">
        <f t="shared" si="3"/>
        <v>0</v>
      </c>
      <c r="O8" s="9">
        <f t="shared" si="3"/>
        <v>54530000</v>
      </c>
      <c r="P8" s="9">
        <f t="shared" si="3"/>
        <v>958</v>
      </c>
      <c r="Q8" s="9">
        <f t="shared" si="3"/>
        <v>0</v>
      </c>
      <c r="R8" s="9">
        <f t="shared" si="3"/>
        <v>39958000</v>
      </c>
      <c r="S8" s="9">
        <f t="shared" si="3"/>
        <v>2971</v>
      </c>
      <c r="T8" s="9">
        <f t="shared" si="3"/>
        <v>0</v>
      </c>
      <c r="U8" s="9">
        <f t="shared" si="3"/>
        <v>59952300</v>
      </c>
      <c r="V8" s="9">
        <f t="shared" si="3"/>
        <v>3574</v>
      </c>
      <c r="W8" s="9">
        <f t="shared" si="3"/>
        <v>0</v>
      </c>
      <c r="X8" s="9">
        <f t="shared" si="3"/>
        <v>78647500</v>
      </c>
      <c r="Y8" s="9">
        <f t="shared" si="3"/>
        <v>2194</v>
      </c>
      <c r="Z8" s="9">
        <f t="shared" si="3"/>
        <v>0</v>
      </c>
      <c r="AA8" s="9">
        <f t="shared" si="3"/>
        <v>48580000</v>
      </c>
      <c r="AB8" s="9">
        <f t="shared" si="3"/>
        <v>5346</v>
      </c>
      <c r="AC8" s="9">
        <f t="shared" si="3"/>
        <v>0</v>
      </c>
      <c r="AD8" s="9">
        <f t="shared" si="3"/>
        <v>0</v>
      </c>
      <c r="AE8" s="9">
        <f t="shared" si="3"/>
        <v>4917</v>
      </c>
      <c r="AF8" s="9">
        <f t="shared" si="3"/>
        <v>0</v>
      </c>
      <c r="AG8" s="9">
        <f t="shared" si="3"/>
        <v>0</v>
      </c>
      <c r="AH8" s="9">
        <f t="shared" si="3"/>
        <v>7575</v>
      </c>
      <c r="AI8" s="9">
        <f t="shared" si="3"/>
        <v>0</v>
      </c>
      <c r="AJ8" s="9">
        <f t="shared" si="3"/>
        <v>0</v>
      </c>
      <c r="AK8" s="9">
        <f t="shared" si="3"/>
        <v>5903</v>
      </c>
      <c r="AL8" s="9">
        <f t="shared" si="3"/>
        <v>0</v>
      </c>
      <c r="AM8" s="9">
        <f t="shared" si="3"/>
        <v>0</v>
      </c>
      <c r="AN8" s="9">
        <f t="shared" si="3"/>
        <v>3609</v>
      </c>
      <c r="AO8" s="9">
        <f t="shared" si="3"/>
        <v>0</v>
      </c>
      <c r="AP8" s="9">
        <f t="shared" si="3"/>
        <v>0</v>
      </c>
      <c r="AQ8" s="9">
        <f t="shared" si="3"/>
        <v>45533</v>
      </c>
      <c r="AR8" s="9">
        <f t="shared" si="3"/>
        <v>0</v>
      </c>
      <c r="AS8" s="9">
        <f t="shared" si="3"/>
        <v>417244800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s="22" customFormat="1" x14ac:dyDescent="0.25">
      <c r="A13" s="144" t="s">
        <v>111</v>
      </c>
      <c r="B13" s="144"/>
      <c r="C13" s="144"/>
      <c r="D13" s="144"/>
      <c r="E13" s="144"/>
    </row>
    <row r="14" spans="1:45" s="22" customFormat="1" x14ac:dyDescent="0.25">
      <c r="A14" s="25"/>
      <c r="B14" s="25"/>
      <c r="C14" s="25"/>
      <c r="D14" s="25"/>
      <c r="E14" s="25"/>
    </row>
    <row r="15" spans="1:45" s="22" customFormat="1" ht="25.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2741</v>
      </c>
      <c r="D16" s="73">
        <v>0</v>
      </c>
      <c r="E16" s="76">
        <f>C16+D16</f>
        <v>2741</v>
      </c>
    </row>
    <row r="17" spans="1:5" x14ac:dyDescent="0.25">
      <c r="A17" s="73">
        <v>2</v>
      </c>
      <c r="B17" s="74" t="s">
        <v>84</v>
      </c>
      <c r="C17" s="75">
        <f>J6</f>
        <v>3124</v>
      </c>
      <c r="D17" s="73">
        <v>0</v>
      </c>
      <c r="E17" s="76">
        <f t="shared" ref="E17:E28" si="4">C17+D17</f>
        <v>3124</v>
      </c>
    </row>
    <row r="18" spans="1:5" x14ac:dyDescent="0.25">
      <c r="A18" s="73">
        <v>3</v>
      </c>
      <c r="B18" s="74" t="s">
        <v>85</v>
      </c>
      <c r="C18" s="75">
        <f>M6</f>
        <v>2621</v>
      </c>
      <c r="D18" s="73">
        <v>0</v>
      </c>
      <c r="E18" s="76">
        <f t="shared" si="4"/>
        <v>2621</v>
      </c>
    </row>
    <row r="19" spans="1:5" x14ac:dyDescent="0.25">
      <c r="A19" s="73">
        <v>4</v>
      </c>
      <c r="B19" s="74" t="s">
        <v>86</v>
      </c>
      <c r="C19" s="75">
        <f>P6</f>
        <v>958</v>
      </c>
      <c r="D19" s="73">
        <v>0</v>
      </c>
      <c r="E19" s="76">
        <f t="shared" si="4"/>
        <v>958</v>
      </c>
    </row>
    <row r="20" spans="1:5" x14ac:dyDescent="0.25">
      <c r="A20" s="73">
        <v>5</v>
      </c>
      <c r="B20" s="74" t="s">
        <v>87</v>
      </c>
      <c r="C20" s="75">
        <f>S6</f>
        <v>2971</v>
      </c>
      <c r="D20" s="73">
        <v>0</v>
      </c>
      <c r="E20" s="76">
        <f t="shared" si="4"/>
        <v>2971</v>
      </c>
    </row>
    <row r="21" spans="1:5" x14ac:dyDescent="0.25">
      <c r="A21" s="73">
        <v>6</v>
      </c>
      <c r="B21" s="74" t="s">
        <v>88</v>
      </c>
      <c r="C21" s="75">
        <f>V6</f>
        <v>3574</v>
      </c>
      <c r="D21" s="73">
        <v>0</v>
      </c>
      <c r="E21" s="76">
        <f t="shared" si="4"/>
        <v>3574</v>
      </c>
    </row>
    <row r="22" spans="1:5" x14ac:dyDescent="0.25">
      <c r="A22" s="73">
        <v>7</v>
      </c>
      <c r="B22" s="74" t="s">
        <v>89</v>
      </c>
      <c r="C22" s="75">
        <f>Y6</f>
        <v>2194</v>
      </c>
      <c r="D22" s="73">
        <v>0</v>
      </c>
      <c r="E22" s="76">
        <f t="shared" si="4"/>
        <v>2194</v>
      </c>
    </row>
    <row r="23" spans="1:5" x14ac:dyDescent="0.25">
      <c r="A23" s="73">
        <v>8</v>
      </c>
      <c r="B23" s="74" t="s">
        <v>90</v>
      </c>
      <c r="C23" s="75">
        <f>AB6</f>
        <v>5346</v>
      </c>
      <c r="D23" s="73">
        <v>0</v>
      </c>
      <c r="E23" s="76">
        <f t="shared" si="4"/>
        <v>5346</v>
      </c>
    </row>
    <row r="24" spans="1:5" x14ac:dyDescent="0.25">
      <c r="A24" s="73">
        <v>9</v>
      </c>
      <c r="B24" s="74" t="s">
        <v>91</v>
      </c>
      <c r="C24" s="75">
        <f>AE6</f>
        <v>4917</v>
      </c>
      <c r="D24" s="73">
        <v>0</v>
      </c>
      <c r="E24" s="76">
        <f t="shared" si="4"/>
        <v>4917</v>
      </c>
    </row>
    <row r="25" spans="1:5" x14ac:dyDescent="0.25">
      <c r="A25" s="73">
        <v>10</v>
      </c>
      <c r="B25" s="74" t="s">
        <v>92</v>
      </c>
      <c r="C25" s="75">
        <f>AH6</f>
        <v>7575</v>
      </c>
      <c r="D25" s="73">
        <v>0</v>
      </c>
      <c r="E25" s="76">
        <f t="shared" si="4"/>
        <v>7575</v>
      </c>
    </row>
    <row r="26" spans="1:5" x14ac:dyDescent="0.25">
      <c r="A26" s="73">
        <v>11</v>
      </c>
      <c r="B26" s="74" t="s">
        <v>93</v>
      </c>
      <c r="C26" s="75">
        <f>AK6</f>
        <v>5903</v>
      </c>
      <c r="D26" s="73">
        <v>0</v>
      </c>
      <c r="E26" s="76">
        <f t="shared" si="4"/>
        <v>5903</v>
      </c>
    </row>
    <row r="27" spans="1:5" x14ac:dyDescent="0.25">
      <c r="A27" s="73">
        <v>12</v>
      </c>
      <c r="B27" s="74" t="s">
        <v>94</v>
      </c>
      <c r="C27" s="75">
        <f>AN6</f>
        <v>3609</v>
      </c>
      <c r="D27" s="73">
        <v>0</v>
      </c>
      <c r="E27" s="76">
        <f t="shared" si="4"/>
        <v>3609</v>
      </c>
    </row>
    <row r="28" spans="1:5" s="22" customFormat="1" ht="27" customHeight="1" x14ac:dyDescent="0.25">
      <c r="A28" s="145" t="s">
        <v>76</v>
      </c>
      <c r="B28" s="146"/>
      <c r="C28" s="24">
        <f>SUM(C16:C27)</f>
        <v>45533</v>
      </c>
      <c r="D28" s="23">
        <f>SUM(D16:D27)</f>
        <v>0</v>
      </c>
      <c r="E28" s="24">
        <f t="shared" si="4"/>
        <v>45533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9" zoomScale="98" zoomScaleNormal="98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9.85546875" customWidth="1"/>
    <col min="4" max="4" width="19.28515625" customWidth="1"/>
    <col min="5" max="5" width="20.5703125" customWidth="1"/>
    <col min="6" max="43" width="6.710937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20</v>
      </c>
      <c r="B6" s="7"/>
      <c r="C6" s="7" t="s">
        <v>24</v>
      </c>
      <c r="D6" s="7" t="s">
        <v>47</v>
      </c>
      <c r="E6" s="8">
        <v>43</v>
      </c>
      <c r="F6" s="8">
        <v>51</v>
      </c>
      <c r="G6" s="27">
        <v>2718</v>
      </c>
      <c r="H6" s="27">
        <v>0</v>
      </c>
      <c r="I6" s="27">
        <v>0</v>
      </c>
      <c r="J6" s="27">
        <v>2102</v>
      </c>
      <c r="K6" s="27">
        <v>0</v>
      </c>
      <c r="L6" s="27">
        <v>0</v>
      </c>
      <c r="M6" s="27">
        <v>4401</v>
      </c>
      <c r="N6" s="27">
        <v>0</v>
      </c>
      <c r="O6" s="27">
        <v>0</v>
      </c>
      <c r="P6" s="27">
        <v>6552</v>
      </c>
      <c r="Q6" s="27">
        <v>0</v>
      </c>
      <c r="R6" s="27">
        <v>0</v>
      </c>
      <c r="S6" s="27">
        <v>678</v>
      </c>
      <c r="T6" s="27">
        <v>0</v>
      </c>
      <c r="U6" s="27">
        <v>0</v>
      </c>
      <c r="V6" s="27">
        <v>5990</v>
      </c>
      <c r="W6" s="27">
        <v>0</v>
      </c>
      <c r="X6" s="27">
        <v>0</v>
      </c>
      <c r="Y6" s="27">
        <v>5539</v>
      </c>
      <c r="Z6" s="27">
        <v>0</v>
      </c>
      <c r="AA6" s="27">
        <v>0</v>
      </c>
      <c r="AB6" s="27">
        <v>3705</v>
      </c>
      <c r="AC6" s="27">
        <v>0</v>
      </c>
      <c r="AD6" s="27">
        <v>0</v>
      </c>
      <c r="AE6" s="27">
        <v>3971</v>
      </c>
      <c r="AF6" s="27">
        <v>0</v>
      </c>
      <c r="AG6" s="27">
        <v>0</v>
      </c>
      <c r="AH6" s="27">
        <v>3503</v>
      </c>
      <c r="AI6" s="27">
        <v>0</v>
      </c>
      <c r="AJ6" s="27">
        <v>0</v>
      </c>
      <c r="AK6" s="27">
        <v>3703</v>
      </c>
      <c r="AL6" s="27">
        <v>0</v>
      </c>
      <c r="AM6" s="27">
        <v>0</v>
      </c>
      <c r="AN6" s="27">
        <v>4213</v>
      </c>
      <c r="AO6" s="27">
        <v>17</v>
      </c>
      <c r="AP6" s="27">
        <v>0</v>
      </c>
      <c r="AQ6" s="9">
        <f t="shared" ref="AQ6" si="0">G6+J6+M6+P6+S6+V6+Y6+AB6+AE6+AH6+AK6+AN6</f>
        <v>47075</v>
      </c>
      <c r="AR6" s="10">
        <f t="shared" ref="AR6:AS6" si="1">H6+K6+N6+Q6+T6+W6+Z6+AC6+AF6+AI6+AL6+AO6</f>
        <v>17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43</v>
      </c>
      <c r="F7" s="9">
        <f t="shared" si="2"/>
        <v>51</v>
      </c>
      <c r="G7" s="9">
        <f t="shared" si="2"/>
        <v>2718</v>
      </c>
      <c r="H7" s="9">
        <f t="shared" si="2"/>
        <v>0</v>
      </c>
      <c r="I7" s="9">
        <f t="shared" si="2"/>
        <v>0</v>
      </c>
      <c r="J7" s="9">
        <f t="shared" si="2"/>
        <v>2102</v>
      </c>
      <c r="K7" s="9">
        <f t="shared" si="2"/>
        <v>0</v>
      </c>
      <c r="L7" s="9">
        <f t="shared" si="2"/>
        <v>0</v>
      </c>
      <c r="M7" s="9">
        <f t="shared" si="2"/>
        <v>4401</v>
      </c>
      <c r="N7" s="9">
        <f t="shared" si="2"/>
        <v>0</v>
      </c>
      <c r="O7" s="9">
        <f t="shared" si="2"/>
        <v>0</v>
      </c>
      <c r="P7" s="9">
        <f t="shared" si="2"/>
        <v>6552</v>
      </c>
      <c r="Q7" s="9">
        <f t="shared" si="2"/>
        <v>0</v>
      </c>
      <c r="R7" s="9">
        <f t="shared" si="2"/>
        <v>0</v>
      </c>
      <c r="S7" s="9">
        <f t="shared" si="2"/>
        <v>678</v>
      </c>
      <c r="T7" s="9">
        <f t="shared" si="2"/>
        <v>0</v>
      </c>
      <c r="U7" s="9">
        <f t="shared" si="2"/>
        <v>0</v>
      </c>
      <c r="V7" s="9">
        <f t="shared" si="2"/>
        <v>5990</v>
      </c>
      <c r="W7" s="9">
        <f t="shared" si="2"/>
        <v>0</v>
      </c>
      <c r="X7" s="9">
        <f t="shared" si="2"/>
        <v>0</v>
      </c>
      <c r="Y7" s="9">
        <f t="shared" si="2"/>
        <v>5539</v>
      </c>
      <c r="Z7" s="9">
        <f t="shared" si="2"/>
        <v>0</v>
      </c>
      <c r="AA7" s="9">
        <f t="shared" si="2"/>
        <v>0</v>
      </c>
      <c r="AB7" s="9">
        <f t="shared" si="2"/>
        <v>3705</v>
      </c>
      <c r="AC7" s="9">
        <f t="shared" si="2"/>
        <v>0</v>
      </c>
      <c r="AD7" s="9">
        <f t="shared" si="2"/>
        <v>0</v>
      </c>
      <c r="AE7" s="9">
        <f t="shared" si="2"/>
        <v>3971</v>
      </c>
      <c r="AF7" s="9">
        <f t="shared" si="2"/>
        <v>0</v>
      </c>
      <c r="AG7" s="9">
        <f t="shared" si="2"/>
        <v>0</v>
      </c>
      <c r="AH7" s="9">
        <f t="shared" si="2"/>
        <v>3503</v>
      </c>
      <c r="AI7" s="9">
        <f t="shared" si="2"/>
        <v>0</v>
      </c>
      <c r="AJ7" s="9">
        <f t="shared" si="2"/>
        <v>0</v>
      </c>
      <c r="AK7" s="9">
        <f t="shared" si="2"/>
        <v>3703</v>
      </c>
      <c r="AL7" s="9">
        <f t="shared" si="2"/>
        <v>0</v>
      </c>
      <c r="AM7" s="9">
        <f t="shared" si="2"/>
        <v>0</v>
      </c>
      <c r="AN7" s="9">
        <f t="shared" si="2"/>
        <v>4213</v>
      </c>
      <c r="AO7" s="9">
        <f t="shared" si="2"/>
        <v>17</v>
      </c>
      <c r="AP7" s="9">
        <f t="shared" si="2"/>
        <v>0</v>
      </c>
      <c r="AQ7" s="9">
        <f t="shared" si="2"/>
        <v>47075</v>
      </c>
      <c r="AR7" s="9">
        <f t="shared" si="2"/>
        <v>17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43</v>
      </c>
      <c r="F8" s="9">
        <f>F7</f>
        <v>51</v>
      </c>
      <c r="G8" s="9">
        <f t="shared" ref="G8:AS8" si="3">G7</f>
        <v>2718</v>
      </c>
      <c r="H8" s="9">
        <f t="shared" si="3"/>
        <v>0</v>
      </c>
      <c r="I8" s="9">
        <f t="shared" si="3"/>
        <v>0</v>
      </c>
      <c r="J8" s="9">
        <f t="shared" si="3"/>
        <v>2102</v>
      </c>
      <c r="K8" s="9">
        <f t="shared" si="3"/>
        <v>0</v>
      </c>
      <c r="L8" s="9">
        <f t="shared" si="3"/>
        <v>0</v>
      </c>
      <c r="M8" s="9">
        <f t="shared" si="3"/>
        <v>4401</v>
      </c>
      <c r="N8" s="9">
        <f t="shared" si="3"/>
        <v>0</v>
      </c>
      <c r="O8" s="9">
        <f t="shared" si="3"/>
        <v>0</v>
      </c>
      <c r="P8" s="9">
        <f t="shared" si="3"/>
        <v>6552</v>
      </c>
      <c r="Q8" s="9">
        <f t="shared" si="3"/>
        <v>0</v>
      </c>
      <c r="R8" s="9">
        <f t="shared" si="3"/>
        <v>0</v>
      </c>
      <c r="S8" s="9">
        <f t="shared" si="3"/>
        <v>678</v>
      </c>
      <c r="T8" s="9">
        <f t="shared" si="3"/>
        <v>0</v>
      </c>
      <c r="U8" s="9">
        <f t="shared" si="3"/>
        <v>0</v>
      </c>
      <c r="V8" s="9">
        <f t="shared" si="3"/>
        <v>5990</v>
      </c>
      <c r="W8" s="9">
        <f t="shared" si="3"/>
        <v>0</v>
      </c>
      <c r="X8" s="9">
        <f t="shared" si="3"/>
        <v>0</v>
      </c>
      <c r="Y8" s="9">
        <f t="shared" si="3"/>
        <v>5539</v>
      </c>
      <c r="Z8" s="9">
        <f t="shared" si="3"/>
        <v>0</v>
      </c>
      <c r="AA8" s="9">
        <f t="shared" si="3"/>
        <v>0</v>
      </c>
      <c r="AB8" s="9">
        <f t="shared" si="3"/>
        <v>3705</v>
      </c>
      <c r="AC8" s="9">
        <f t="shared" si="3"/>
        <v>0</v>
      </c>
      <c r="AD8" s="9">
        <f t="shared" si="3"/>
        <v>0</v>
      </c>
      <c r="AE8" s="9">
        <f t="shared" si="3"/>
        <v>3971</v>
      </c>
      <c r="AF8" s="9">
        <f t="shared" si="3"/>
        <v>0</v>
      </c>
      <c r="AG8" s="9">
        <f t="shared" si="3"/>
        <v>0</v>
      </c>
      <c r="AH8" s="9">
        <f t="shared" si="3"/>
        <v>3503</v>
      </c>
      <c r="AI8" s="9">
        <f t="shared" si="3"/>
        <v>0</v>
      </c>
      <c r="AJ8" s="9">
        <f t="shared" si="3"/>
        <v>0</v>
      </c>
      <c r="AK8" s="9">
        <f t="shared" si="3"/>
        <v>3703</v>
      </c>
      <c r="AL8" s="9">
        <f t="shared" si="3"/>
        <v>0</v>
      </c>
      <c r="AM8" s="9">
        <f t="shared" si="3"/>
        <v>0</v>
      </c>
      <c r="AN8" s="9">
        <f t="shared" si="3"/>
        <v>4213</v>
      </c>
      <c r="AO8" s="9">
        <f t="shared" si="3"/>
        <v>17</v>
      </c>
      <c r="AP8" s="9">
        <f t="shared" si="3"/>
        <v>0</v>
      </c>
      <c r="AQ8" s="9">
        <f t="shared" si="3"/>
        <v>47075</v>
      </c>
      <c r="AR8" s="9">
        <f t="shared" si="3"/>
        <v>17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s="22" customFormat="1" x14ac:dyDescent="0.25">
      <c r="A13" s="144" t="s">
        <v>112</v>
      </c>
      <c r="B13" s="144"/>
      <c r="C13" s="144"/>
      <c r="D13" s="144"/>
      <c r="E13" s="144"/>
    </row>
    <row r="14" spans="1:45" s="22" customFormat="1" x14ac:dyDescent="0.25">
      <c r="A14" s="25"/>
      <c r="B14" s="25"/>
      <c r="C14" s="25"/>
      <c r="D14" s="25"/>
      <c r="E14" s="25"/>
    </row>
    <row r="15" spans="1:45" s="22" customFormat="1" ht="23.2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2718</v>
      </c>
      <c r="D16" s="73">
        <v>0</v>
      </c>
      <c r="E16" s="76">
        <f>C16+D16</f>
        <v>2718</v>
      </c>
    </row>
    <row r="17" spans="1:5" x14ac:dyDescent="0.25">
      <c r="A17" s="73">
        <v>2</v>
      </c>
      <c r="B17" s="74" t="s">
        <v>84</v>
      </c>
      <c r="C17" s="75">
        <f>J6</f>
        <v>2102</v>
      </c>
      <c r="D17" s="73">
        <v>0</v>
      </c>
      <c r="E17" s="76">
        <f t="shared" ref="E17:E28" si="4">C17+D17</f>
        <v>2102</v>
      </c>
    </row>
    <row r="18" spans="1:5" x14ac:dyDescent="0.25">
      <c r="A18" s="73">
        <v>3</v>
      </c>
      <c r="B18" s="74" t="s">
        <v>85</v>
      </c>
      <c r="C18" s="75">
        <f>M6</f>
        <v>4401</v>
      </c>
      <c r="D18" s="73">
        <v>0</v>
      </c>
      <c r="E18" s="76">
        <f t="shared" si="4"/>
        <v>4401</v>
      </c>
    </row>
    <row r="19" spans="1:5" x14ac:dyDescent="0.25">
      <c r="A19" s="73">
        <v>4</v>
      </c>
      <c r="B19" s="74" t="s">
        <v>86</v>
      </c>
      <c r="C19" s="75">
        <f>P6</f>
        <v>6552</v>
      </c>
      <c r="D19" s="73">
        <v>0</v>
      </c>
      <c r="E19" s="76">
        <f t="shared" si="4"/>
        <v>6552</v>
      </c>
    </row>
    <row r="20" spans="1:5" x14ac:dyDescent="0.25">
      <c r="A20" s="73">
        <v>5</v>
      </c>
      <c r="B20" s="74" t="s">
        <v>87</v>
      </c>
      <c r="C20" s="75">
        <f>S6</f>
        <v>678</v>
      </c>
      <c r="D20" s="73">
        <v>0</v>
      </c>
      <c r="E20" s="76">
        <f t="shared" si="4"/>
        <v>678</v>
      </c>
    </row>
    <row r="21" spans="1:5" x14ac:dyDescent="0.25">
      <c r="A21" s="73">
        <v>6</v>
      </c>
      <c r="B21" s="74" t="s">
        <v>88</v>
      </c>
      <c r="C21" s="75">
        <f>V6</f>
        <v>5990</v>
      </c>
      <c r="D21" s="73">
        <v>0</v>
      </c>
      <c r="E21" s="76">
        <f t="shared" si="4"/>
        <v>5990</v>
      </c>
    </row>
    <row r="22" spans="1:5" x14ac:dyDescent="0.25">
      <c r="A22" s="73">
        <v>7</v>
      </c>
      <c r="B22" s="74" t="s">
        <v>89</v>
      </c>
      <c r="C22" s="75">
        <f>Y6</f>
        <v>5539</v>
      </c>
      <c r="D22" s="73">
        <f>Z6</f>
        <v>0</v>
      </c>
      <c r="E22" s="76">
        <f t="shared" si="4"/>
        <v>5539</v>
      </c>
    </row>
    <row r="23" spans="1:5" x14ac:dyDescent="0.25">
      <c r="A23" s="73">
        <v>8</v>
      </c>
      <c r="B23" s="74" t="s">
        <v>90</v>
      </c>
      <c r="C23" s="75">
        <f>AB6</f>
        <v>3705</v>
      </c>
      <c r="D23" s="73">
        <f>AC6</f>
        <v>0</v>
      </c>
      <c r="E23" s="76">
        <f t="shared" si="4"/>
        <v>3705</v>
      </c>
    </row>
    <row r="24" spans="1:5" x14ac:dyDescent="0.25">
      <c r="A24" s="73">
        <v>9</v>
      </c>
      <c r="B24" s="74" t="s">
        <v>91</v>
      </c>
      <c r="C24" s="75">
        <f>AE6</f>
        <v>3971</v>
      </c>
      <c r="D24" s="73">
        <f>AF6</f>
        <v>0</v>
      </c>
      <c r="E24" s="76">
        <f t="shared" si="4"/>
        <v>3971</v>
      </c>
    </row>
    <row r="25" spans="1:5" x14ac:dyDescent="0.25">
      <c r="A25" s="73">
        <v>10</v>
      </c>
      <c r="B25" s="74" t="s">
        <v>92</v>
      </c>
      <c r="C25" s="75">
        <f>AH6</f>
        <v>3503</v>
      </c>
      <c r="D25" s="73">
        <f>AI6</f>
        <v>0</v>
      </c>
      <c r="E25" s="76">
        <f t="shared" si="4"/>
        <v>3503</v>
      </c>
    </row>
    <row r="26" spans="1:5" x14ac:dyDescent="0.25">
      <c r="A26" s="73">
        <v>11</v>
      </c>
      <c r="B26" s="74" t="s">
        <v>93</v>
      </c>
      <c r="C26" s="75">
        <f>AK6</f>
        <v>3703</v>
      </c>
      <c r="D26" s="73">
        <f>AL6</f>
        <v>0</v>
      </c>
      <c r="E26" s="76">
        <f>C26+D26</f>
        <v>3703</v>
      </c>
    </row>
    <row r="27" spans="1:5" x14ac:dyDescent="0.25">
      <c r="A27" s="73">
        <v>12</v>
      </c>
      <c r="B27" s="74" t="s">
        <v>94</v>
      </c>
      <c r="C27" s="75">
        <f>AN6</f>
        <v>4213</v>
      </c>
      <c r="D27" s="73">
        <f>AO6</f>
        <v>17</v>
      </c>
      <c r="E27" s="76">
        <f t="shared" si="4"/>
        <v>4230</v>
      </c>
    </row>
    <row r="28" spans="1:5" s="22" customFormat="1" ht="26.25" customHeight="1" x14ac:dyDescent="0.25">
      <c r="A28" s="145" t="s">
        <v>76</v>
      </c>
      <c r="B28" s="146"/>
      <c r="C28" s="24">
        <f>SUM(C16:C27)</f>
        <v>47075</v>
      </c>
      <c r="D28" s="23">
        <f>SUM(D16:D27)</f>
        <v>17</v>
      </c>
      <c r="E28" s="24">
        <f t="shared" si="4"/>
        <v>47092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11" zoomScale="112" zoomScaleNormal="112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3" customWidth="1"/>
    <col min="4" max="4" width="19.42578125" customWidth="1"/>
    <col min="5" max="5" width="21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21</v>
      </c>
      <c r="B6" s="7"/>
      <c r="C6" s="7" t="s">
        <v>24</v>
      </c>
      <c r="D6" s="7" t="s">
        <v>48</v>
      </c>
      <c r="E6" s="8">
        <v>9</v>
      </c>
      <c r="F6" s="8">
        <v>6</v>
      </c>
      <c r="G6" s="27">
        <v>7326</v>
      </c>
      <c r="H6" s="27">
        <v>0</v>
      </c>
      <c r="I6" s="27">
        <v>0</v>
      </c>
      <c r="J6" s="27">
        <v>5932</v>
      </c>
      <c r="K6" s="27">
        <v>0</v>
      </c>
      <c r="L6" s="27">
        <v>0</v>
      </c>
      <c r="M6" s="27">
        <v>3478</v>
      </c>
      <c r="N6" s="27">
        <v>0</v>
      </c>
      <c r="O6" s="27">
        <v>0</v>
      </c>
      <c r="P6" s="27">
        <v>10376</v>
      </c>
      <c r="Q6" s="27">
        <v>0</v>
      </c>
      <c r="R6" s="27">
        <v>0</v>
      </c>
      <c r="S6" s="27">
        <v>6854</v>
      </c>
      <c r="T6" s="27">
        <v>0</v>
      </c>
      <c r="U6" s="27">
        <v>0</v>
      </c>
      <c r="V6" s="27">
        <v>5879</v>
      </c>
      <c r="W6" s="27">
        <v>0</v>
      </c>
      <c r="X6" s="27">
        <v>0</v>
      </c>
      <c r="Y6" s="27">
        <v>5625</v>
      </c>
      <c r="Z6" s="27">
        <v>0</v>
      </c>
      <c r="AA6" s="27">
        <v>0</v>
      </c>
      <c r="AB6" s="27">
        <v>3295</v>
      </c>
      <c r="AC6" s="27">
        <v>0</v>
      </c>
      <c r="AD6" s="27">
        <v>0</v>
      </c>
      <c r="AE6" s="27">
        <v>3167</v>
      </c>
      <c r="AF6" s="27">
        <v>0</v>
      </c>
      <c r="AG6" s="27">
        <v>0</v>
      </c>
      <c r="AH6" s="27">
        <v>4125</v>
      </c>
      <c r="AI6" s="27">
        <v>0</v>
      </c>
      <c r="AJ6" s="27">
        <v>0</v>
      </c>
      <c r="AK6" s="27">
        <v>3912</v>
      </c>
      <c r="AL6" s="27">
        <v>0</v>
      </c>
      <c r="AM6" s="27">
        <v>0</v>
      </c>
      <c r="AN6" s="27">
        <v>9152</v>
      </c>
      <c r="AO6" s="27">
        <v>0</v>
      </c>
      <c r="AP6" s="27">
        <v>0</v>
      </c>
      <c r="AQ6" s="9">
        <f t="shared" ref="AQ6" si="0">G6+J6+M6+P6+S6+V6+Y6+AB6+AE6+AH6+AK6+AN6</f>
        <v>69121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9</v>
      </c>
      <c r="F7" s="9">
        <f t="shared" si="2"/>
        <v>6</v>
      </c>
      <c r="G7" s="9">
        <f t="shared" si="2"/>
        <v>7326</v>
      </c>
      <c r="H7" s="9">
        <f t="shared" si="2"/>
        <v>0</v>
      </c>
      <c r="I7" s="9">
        <f t="shared" si="2"/>
        <v>0</v>
      </c>
      <c r="J7" s="9">
        <f t="shared" si="2"/>
        <v>5932</v>
      </c>
      <c r="K7" s="9">
        <f t="shared" si="2"/>
        <v>0</v>
      </c>
      <c r="L7" s="9">
        <f t="shared" si="2"/>
        <v>0</v>
      </c>
      <c r="M7" s="9">
        <f t="shared" si="2"/>
        <v>3478</v>
      </c>
      <c r="N7" s="9">
        <f t="shared" si="2"/>
        <v>0</v>
      </c>
      <c r="O7" s="9">
        <f t="shared" si="2"/>
        <v>0</v>
      </c>
      <c r="P7" s="9">
        <f t="shared" si="2"/>
        <v>10376</v>
      </c>
      <c r="Q7" s="9">
        <f t="shared" si="2"/>
        <v>0</v>
      </c>
      <c r="R7" s="9">
        <f t="shared" si="2"/>
        <v>0</v>
      </c>
      <c r="S7" s="9">
        <f t="shared" si="2"/>
        <v>6854</v>
      </c>
      <c r="T7" s="9">
        <f t="shared" si="2"/>
        <v>0</v>
      </c>
      <c r="U7" s="9">
        <f t="shared" si="2"/>
        <v>0</v>
      </c>
      <c r="V7" s="9">
        <f t="shared" si="2"/>
        <v>5879</v>
      </c>
      <c r="W7" s="9">
        <f t="shared" si="2"/>
        <v>0</v>
      </c>
      <c r="X7" s="9">
        <f t="shared" si="2"/>
        <v>0</v>
      </c>
      <c r="Y7" s="9">
        <f t="shared" si="2"/>
        <v>5625</v>
      </c>
      <c r="Z7" s="9">
        <f t="shared" si="2"/>
        <v>0</v>
      </c>
      <c r="AA7" s="9">
        <f t="shared" si="2"/>
        <v>0</v>
      </c>
      <c r="AB7" s="9">
        <f t="shared" si="2"/>
        <v>3295</v>
      </c>
      <c r="AC7" s="9">
        <f t="shared" si="2"/>
        <v>0</v>
      </c>
      <c r="AD7" s="9">
        <f t="shared" si="2"/>
        <v>0</v>
      </c>
      <c r="AE7" s="9">
        <f t="shared" si="2"/>
        <v>3167</v>
      </c>
      <c r="AF7" s="9">
        <f t="shared" si="2"/>
        <v>0</v>
      </c>
      <c r="AG7" s="9">
        <f t="shared" si="2"/>
        <v>0</v>
      </c>
      <c r="AH7" s="9">
        <f t="shared" si="2"/>
        <v>4125</v>
      </c>
      <c r="AI7" s="9">
        <f t="shared" si="2"/>
        <v>0</v>
      </c>
      <c r="AJ7" s="9">
        <f t="shared" si="2"/>
        <v>0</v>
      </c>
      <c r="AK7" s="9">
        <f t="shared" si="2"/>
        <v>3912</v>
      </c>
      <c r="AL7" s="9">
        <f t="shared" si="2"/>
        <v>0</v>
      </c>
      <c r="AM7" s="9">
        <f t="shared" si="2"/>
        <v>0</v>
      </c>
      <c r="AN7" s="9">
        <f t="shared" si="2"/>
        <v>9152</v>
      </c>
      <c r="AO7" s="9">
        <f t="shared" si="2"/>
        <v>0</v>
      </c>
      <c r="AP7" s="9">
        <f t="shared" si="2"/>
        <v>0</v>
      </c>
      <c r="AQ7" s="9">
        <f t="shared" si="2"/>
        <v>69121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9</v>
      </c>
      <c r="F8" s="9">
        <f>F7</f>
        <v>6</v>
      </c>
      <c r="G8" s="9">
        <f t="shared" ref="G8:AS8" si="3">G7</f>
        <v>7326</v>
      </c>
      <c r="H8" s="9">
        <f t="shared" si="3"/>
        <v>0</v>
      </c>
      <c r="I8" s="9">
        <f t="shared" si="3"/>
        <v>0</v>
      </c>
      <c r="J8" s="9">
        <f t="shared" si="3"/>
        <v>5932</v>
      </c>
      <c r="K8" s="9">
        <f t="shared" si="3"/>
        <v>0</v>
      </c>
      <c r="L8" s="9">
        <f t="shared" si="3"/>
        <v>0</v>
      </c>
      <c r="M8" s="9">
        <f t="shared" si="3"/>
        <v>3478</v>
      </c>
      <c r="N8" s="9">
        <f t="shared" si="3"/>
        <v>0</v>
      </c>
      <c r="O8" s="9">
        <f t="shared" si="3"/>
        <v>0</v>
      </c>
      <c r="P8" s="9">
        <f t="shared" si="3"/>
        <v>10376</v>
      </c>
      <c r="Q8" s="9">
        <f t="shared" si="3"/>
        <v>0</v>
      </c>
      <c r="R8" s="9">
        <f t="shared" si="3"/>
        <v>0</v>
      </c>
      <c r="S8" s="9">
        <f t="shared" si="3"/>
        <v>6854</v>
      </c>
      <c r="T8" s="9">
        <f t="shared" si="3"/>
        <v>0</v>
      </c>
      <c r="U8" s="9">
        <f t="shared" si="3"/>
        <v>0</v>
      </c>
      <c r="V8" s="9">
        <f t="shared" si="3"/>
        <v>5879</v>
      </c>
      <c r="W8" s="9">
        <f t="shared" si="3"/>
        <v>0</v>
      </c>
      <c r="X8" s="9">
        <f t="shared" si="3"/>
        <v>0</v>
      </c>
      <c r="Y8" s="9">
        <f t="shared" si="3"/>
        <v>5625</v>
      </c>
      <c r="Z8" s="9">
        <f t="shared" si="3"/>
        <v>0</v>
      </c>
      <c r="AA8" s="9">
        <f t="shared" si="3"/>
        <v>0</v>
      </c>
      <c r="AB8" s="9">
        <f t="shared" si="3"/>
        <v>3295</v>
      </c>
      <c r="AC8" s="9">
        <f t="shared" si="3"/>
        <v>0</v>
      </c>
      <c r="AD8" s="9">
        <f t="shared" si="3"/>
        <v>0</v>
      </c>
      <c r="AE8" s="9">
        <f t="shared" si="3"/>
        <v>3167</v>
      </c>
      <c r="AF8" s="9">
        <f t="shared" si="3"/>
        <v>0</v>
      </c>
      <c r="AG8" s="9">
        <f t="shared" si="3"/>
        <v>0</v>
      </c>
      <c r="AH8" s="9">
        <f t="shared" si="3"/>
        <v>4125</v>
      </c>
      <c r="AI8" s="9">
        <f t="shared" si="3"/>
        <v>0</v>
      </c>
      <c r="AJ8" s="9">
        <f t="shared" si="3"/>
        <v>0</v>
      </c>
      <c r="AK8" s="9">
        <f t="shared" si="3"/>
        <v>3912</v>
      </c>
      <c r="AL8" s="9">
        <f t="shared" si="3"/>
        <v>0</v>
      </c>
      <c r="AM8" s="9">
        <f t="shared" si="3"/>
        <v>0</v>
      </c>
      <c r="AN8" s="9">
        <f t="shared" si="3"/>
        <v>9152</v>
      </c>
      <c r="AO8" s="9">
        <f t="shared" si="3"/>
        <v>0</v>
      </c>
      <c r="AP8" s="9">
        <f t="shared" si="3"/>
        <v>0</v>
      </c>
      <c r="AQ8" s="9">
        <f t="shared" si="3"/>
        <v>69121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s="22" customFormat="1" x14ac:dyDescent="0.25">
      <c r="A13" s="144" t="s">
        <v>113</v>
      </c>
      <c r="B13" s="144"/>
      <c r="C13" s="144"/>
      <c r="D13" s="144"/>
      <c r="E13" s="144"/>
    </row>
    <row r="14" spans="1:45" s="22" customFormat="1" x14ac:dyDescent="0.25">
      <c r="A14" s="25"/>
      <c r="B14" s="25"/>
      <c r="C14" s="25"/>
      <c r="D14" s="25"/>
      <c r="E14" s="25"/>
    </row>
    <row r="15" spans="1:45" s="22" customFormat="1" ht="21.7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7326</v>
      </c>
      <c r="D16" s="73">
        <v>0</v>
      </c>
      <c r="E16" s="76">
        <f>C16+D16</f>
        <v>7326</v>
      </c>
    </row>
    <row r="17" spans="1:5" x14ac:dyDescent="0.25">
      <c r="A17" s="73">
        <v>2</v>
      </c>
      <c r="B17" s="74" t="s">
        <v>84</v>
      </c>
      <c r="C17" s="75">
        <f>J6</f>
        <v>5932</v>
      </c>
      <c r="D17" s="73">
        <v>0</v>
      </c>
      <c r="E17" s="76">
        <f t="shared" ref="E17:E28" si="4">C17+D17</f>
        <v>5932</v>
      </c>
    </row>
    <row r="18" spans="1:5" x14ac:dyDescent="0.25">
      <c r="A18" s="73">
        <v>3</v>
      </c>
      <c r="B18" s="74" t="s">
        <v>85</v>
      </c>
      <c r="C18" s="75">
        <f>M6</f>
        <v>3478</v>
      </c>
      <c r="D18" s="73">
        <v>0</v>
      </c>
      <c r="E18" s="76">
        <f t="shared" si="4"/>
        <v>3478</v>
      </c>
    </row>
    <row r="19" spans="1:5" x14ac:dyDescent="0.25">
      <c r="A19" s="73">
        <v>4</v>
      </c>
      <c r="B19" s="74" t="s">
        <v>86</v>
      </c>
      <c r="C19" s="75">
        <f>P6</f>
        <v>10376</v>
      </c>
      <c r="D19" s="73">
        <v>0</v>
      </c>
      <c r="E19" s="76">
        <f t="shared" si="4"/>
        <v>10376</v>
      </c>
    </row>
    <row r="20" spans="1:5" x14ac:dyDescent="0.25">
      <c r="A20" s="73">
        <v>5</v>
      </c>
      <c r="B20" s="74" t="s">
        <v>87</v>
      </c>
      <c r="C20" s="75">
        <f>S6</f>
        <v>6854</v>
      </c>
      <c r="D20" s="73">
        <v>0</v>
      </c>
      <c r="E20" s="76">
        <f t="shared" si="4"/>
        <v>6854</v>
      </c>
    </row>
    <row r="21" spans="1:5" x14ac:dyDescent="0.25">
      <c r="A21" s="73">
        <v>6</v>
      </c>
      <c r="B21" s="74" t="s">
        <v>88</v>
      </c>
      <c r="C21" s="75">
        <f>V6</f>
        <v>5879</v>
      </c>
      <c r="D21" s="73">
        <v>0</v>
      </c>
      <c r="E21" s="76">
        <f t="shared" si="4"/>
        <v>5879</v>
      </c>
    </row>
    <row r="22" spans="1:5" x14ac:dyDescent="0.25">
      <c r="A22" s="73">
        <v>7</v>
      </c>
      <c r="B22" s="74" t="s">
        <v>89</v>
      </c>
      <c r="C22" s="75">
        <f>Y6</f>
        <v>5625</v>
      </c>
      <c r="D22" s="73">
        <v>0</v>
      </c>
      <c r="E22" s="76">
        <f t="shared" si="4"/>
        <v>5625</v>
      </c>
    </row>
    <row r="23" spans="1:5" x14ac:dyDescent="0.25">
      <c r="A23" s="73">
        <v>8</v>
      </c>
      <c r="B23" s="74" t="s">
        <v>90</v>
      </c>
      <c r="C23" s="75">
        <f>AB6</f>
        <v>3295</v>
      </c>
      <c r="D23" s="73">
        <v>0</v>
      </c>
      <c r="E23" s="76">
        <f t="shared" si="4"/>
        <v>3295</v>
      </c>
    </row>
    <row r="24" spans="1:5" x14ac:dyDescent="0.25">
      <c r="A24" s="73">
        <v>9</v>
      </c>
      <c r="B24" s="74" t="s">
        <v>91</v>
      </c>
      <c r="C24" s="75">
        <f>AE6</f>
        <v>3167</v>
      </c>
      <c r="D24" s="73">
        <v>0</v>
      </c>
      <c r="E24" s="76">
        <f t="shared" si="4"/>
        <v>3167</v>
      </c>
    </row>
    <row r="25" spans="1:5" x14ac:dyDescent="0.25">
      <c r="A25" s="73">
        <v>10</v>
      </c>
      <c r="B25" s="74" t="s">
        <v>92</v>
      </c>
      <c r="C25" s="75">
        <f>AH6</f>
        <v>4125</v>
      </c>
      <c r="D25" s="73">
        <v>0</v>
      </c>
      <c r="E25" s="76">
        <f t="shared" si="4"/>
        <v>4125</v>
      </c>
    </row>
    <row r="26" spans="1:5" x14ac:dyDescent="0.25">
      <c r="A26" s="73">
        <v>11</v>
      </c>
      <c r="B26" s="74" t="s">
        <v>93</v>
      </c>
      <c r="C26" s="75">
        <f>AK6</f>
        <v>3912</v>
      </c>
      <c r="D26" s="73">
        <v>0</v>
      </c>
      <c r="E26" s="76">
        <f t="shared" si="4"/>
        <v>3912</v>
      </c>
    </row>
    <row r="27" spans="1:5" x14ac:dyDescent="0.25">
      <c r="A27" s="73">
        <v>12</v>
      </c>
      <c r="B27" s="74" t="s">
        <v>94</v>
      </c>
      <c r="C27" s="75">
        <f>AN6</f>
        <v>9152</v>
      </c>
      <c r="D27" s="73">
        <v>0</v>
      </c>
      <c r="E27" s="76">
        <f t="shared" si="4"/>
        <v>9152</v>
      </c>
    </row>
    <row r="28" spans="1:5" s="22" customFormat="1" ht="24.75" customHeight="1" x14ac:dyDescent="0.25">
      <c r="A28" s="145" t="s">
        <v>76</v>
      </c>
      <c r="B28" s="146"/>
      <c r="C28" s="24">
        <f>SUM(C16:C27)</f>
        <v>69121</v>
      </c>
      <c r="D28" s="23">
        <f>SUM(D16:D27)</f>
        <v>0</v>
      </c>
      <c r="E28" s="24">
        <f t="shared" si="4"/>
        <v>69121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4" zoomScale="96" zoomScaleNormal="96" workbookViewId="0">
      <selection activeCell="P13" sqref="P13"/>
    </sheetView>
  </sheetViews>
  <sheetFormatPr defaultRowHeight="15" x14ac:dyDescent="0.25"/>
  <cols>
    <col min="1" max="1" width="3.85546875" customWidth="1"/>
    <col min="2" max="2" width="25.28515625" customWidth="1"/>
    <col min="3" max="3" width="19.85546875" customWidth="1"/>
    <col min="4" max="4" width="19.7109375" customWidth="1"/>
    <col min="5" max="5" width="18.42578125" customWidth="1"/>
    <col min="6" max="44" width="6.7109375" customWidth="1"/>
    <col min="45" max="45" width="18.140625" customWidth="1"/>
  </cols>
  <sheetData>
    <row r="1" spans="1:45" s="62" customFormat="1" x14ac:dyDescent="0.2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8"/>
      <c r="AQ1" s="60"/>
      <c r="AR1" s="60"/>
      <c r="AS1" s="61"/>
    </row>
    <row r="2" spans="1:45" s="62" customFormat="1" x14ac:dyDescent="0.25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1"/>
      <c r="AS2" s="63"/>
    </row>
    <row r="3" spans="1:45" s="62" customFormat="1" ht="15" customHeight="1" x14ac:dyDescent="0.25">
      <c r="A3" s="202" t="s">
        <v>1</v>
      </c>
      <c r="B3" s="202" t="s">
        <v>2</v>
      </c>
      <c r="C3" s="202" t="s">
        <v>3</v>
      </c>
      <c r="D3" s="202" t="s">
        <v>4</v>
      </c>
      <c r="E3" s="187" t="s">
        <v>5</v>
      </c>
      <c r="F3" s="189"/>
      <c r="G3" s="187" t="s">
        <v>6</v>
      </c>
      <c r="H3" s="188"/>
      <c r="I3" s="189"/>
      <c r="J3" s="187" t="s">
        <v>7</v>
      </c>
      <c r="K3" s="188"/>
      <c r="L3" s="189"/>
      <c r="M3" s="187" t="s">
        <v>8</v>
      </c>
      <c r="N3" s="188"/>
      <c r="O3" s="189"/>
      <c r="P3" s="187" t="s">
        <v>9</v>
      </c>
      <c r="Q3" s="188"/>
      <c r="R3" s="189"/>
      <c r="S3" s="187" t="s">
        <v>10</v>
      </c>
      <c r="T3" s="188"/>
      <c r="U3" s="189"/>
      <c r="V3" s="187" t="s">
        <v>11</v>
      </c>
      <c r="W3" s="188"/>
      <c r="X3" s="189"/>
      <c r="Y3" s="187" t="s">
        <v>12</v>
      </c>
      <c r="Z3" s="188"/>
      <c r="AA3" s="189"/>
      <c r="AB3" s="187" t="s">
        <v>13</v>
      </c>
      <c r="AC3" s="188"/>
      <c r="AD3" s="189"/>
      <c r="AE3" s="187" t="s">
        <v>14</v>
      </c>
      <c r="AF3" s="188"/>
      <c r="AG3" s="189"/>
      <c r="AH3" s="187" t="s">
        <v>15</v>
      </c>
      <c r="AI3" s="188"/>
      <c r="AJ3" s="189"/>
      <c r="AK3" s="187" t="s">
        <v>16</v>
      </c>
      <c r="AL3" s="188"/>
      <c r="AM3" s="189"/>
      <c r="AN3" s="187" t="s">
        <v>17</v>
      </c>
      <c r="AO3" s="188"/>
      <c r="AP3" s="189"/>
      <c r="AQ3" s="187" t="s">
        <v>18</v>
      </c>
      <c r="AR3" s="188"/>
      <c r="AS3" s="189"/>
    </row>
    <row r="4" spans="1:45" s="62" customFormat="1" ht="52.5" customHeight="1" x14ac:dyDescent="0.25">
      <c r="A4" s="203"/>
      <c r="B4" s="203"/>
      <c r="C4" s="203"/>
      <c r="D4" s="203"/>
      <c r="E4" s="85" t="s">
        <v>19</v>
      </c>
      <c r="F4" s="85" t="s">
        <v>20</v>
      </c>
      <c r="G4" s="85" t="s">
        <v>146</v>
      </c>
      <c r="H4" s="85" t="s">
        <v>147</v>
      </c>
      <c r="I4" s="85" t="s">
        <v>21</v>
      </c>
      <c r="J4" s="85" t="s">
        <v>146</v>
      </c>
      <c r="K4" s="85" t="s">
        <v>147</v>
      </c>
      <c r="L4" s="85" t="s">
        <v>21</v>
      </c>
      <c r="M4" s="85" t="s">
        <v>146</v>
      </c>
      <c r="N4" s="85" t="s">
        <v>147</v>
      </c>
      <c r="O4" s="85" t="s">
        <v>21</v>
      </c>
      <c r="P4" s="85" t="s">
        <v>146</v>
      </c>
      <c r="Q4" s="85" t="s">
        <v>147</v>
      </c>
      <c r="R4" s="85" t="s">
        <v>21</v>
      </c>
      <c r="S4" s="85" t="s">
        <v>146</v>
      </c>
      <c r="T4" s="85" t="s">
        <v>147</v>
      </c>
      <c r="U4" s="85" t="s">
        <v>21</v>
      </c>
      <c r="V4" s="85" t="s">
        <v>146</v>
      </c>
      <c r="W4" s="85" t="s">
        <v>147</v>
      </c>
      <c r="X4" s="85" t="s">
        <v>21</v>
      </c>
      <c r="Y4" s="85" t="s">
        <v>146</v>
      </c>
      <c r="Z4" s="85" t="s">
        <v>147</v>
      </c>
      <c r="AA4" s="85" t="s">
        <v>21</v>
      </c>
      <c r="AB4" s="85" t="s">
        <v>146</v>
      </c>
      <c r="AC4" s="85" t="s">
        <v>147</v>
      </c>
      <c r="AD4" s="85" t="s">
        <v>21</v>
      </c>
      <c r="AE4" s="85" t="s">
        <v>146</v>
      </c>
      <c r="AF4" s="85" t="s">
        <v>147</v>
      </c>
      <c r="AG4" s="85" t="s">
        <v>21</v>
      </c>
      <c r="AH4" s="85" t="s">
        <v>146</v>
      </c>
      <c r="AI4" s="85" t="s">
        <v>147</v>
      </c>
      <c r="AJ4" s="85" t="s">
        <v>21</v>
      </c>
      <c r="AK4" s="85" t="s">
        <v>146</v>
      </c>
      <c r="AL4" s="85" t="s">
        <v>147</v>
      </c>
      <c r="AM4" s="85" t="s">
        <v>21</v>
      </c>
      <c r="AN4" s="85" t="s">
        <v>146</v>
      </c>
      <c r="AO4" s="85" t="s">
        <v>147</v>
      </c>
      <c r="AP4" s="85" t="s">
        <v>21</v>
      </c>
      <c r="AQ4" s="85" t="s">
        <v>146</v>
      </c>
      <c r="AR4" s="85" t="s">
        <v>147</v>
      </c>
      <c r="AS4" s="85" t="s">
        <v>21</v>
      </c>
    </row>
    <row r="5" spans="1:45" s="62" customFormat="1" ht="15" customHeight="1" x14ac:dyDescent="0.25">
      <c r="A5" s="64" t="s">
        <v>22</v>
      </c>
      <c r="B5" s="190" t="s">
        <v>23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2"/>
      <c r="AS5" s="63"/>
    </row>
    <row r="6" spans="1:45" s="62" customFormat="1" x14ac:dyDescent="0.25">
      <c r="A6" s="65">
        <v>24</v>
      </c>
      <c r="B6" s="66"/>
      <c r="C6" s="66" t="s">
        <v>27</v>
      </c>
      <c r="D6" s="66" t="s">
        <v>168</v>
      </c>
      <c r="E6" s="67">
        <v>2</v>
      </c>
      <c r="F6" s="6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v>0</v>
      </c>
      <c r="P6" s="77">
        <v>0</v>
      </c>
      <c r="Q6" s="77">
        <v>0</v>
      </c>
      <c r="R6" s="77">
        <v>0</v>
      </c>
      <c r="S6" s="77">
        <v>0</v>
      </c>
      <c r="T6" s="77">
        <v>0</v>
      </c>
      <c r="U6" s="77">
        <v>0</v>
      </c>
      <c r="V6" s="77">
        <v>0</v>
      </c>
      <c r="W6" s="77">
        <v>0</v>
      </c>
      <c r="X6" s="77">
        <v>0</v>
      </c>
      <c r="Y6" s="77">
        <v>0</v>
      </c>
      <c r="Z6" s="77">
        <v>0</v>
      </c>
      <c r="AA6" s="77">
        <v>0</v>
      </c>
      <c r="AB6" s="77">
        <v>0</v>
      </c>
      <c r="AC6" s="77">
        <v>0</v>
      </c>
      <c r="AD6" s="77">
        <v>0</v>
      </c>
      <c r="AE6" s="77">
        <v>0</v>
      </c>
      <c r="AF6" s="77">
        <v>0</v>
      </c>
      <c r="AG6" s="77">
        <v>0</v>
      </c>
      <c r="AH6" s="77">
        <v>0</v>
      </c>
      <c r="AI6" s="77">
        <v>0</v>
      </c>
      <c r="AJ6" s="77">
        <v>0</v>
      </c>
      <c r="AK6" s="77">
        <v>0</v>
      </c>
      <c r="AL6" s="77">
        <v>0</v>
      </c>
      <c r="AM6" s="77">
        <v>0</v>
      </c>
      <c r="AN6" s="77">
        <v>0</v>
      </c>
      <c r="AO6" s="77">
        <v>0</v>
      </c>
      <c r="AP6" s="77">
        <v>0</v>
      </c>
      <c r="AQ6" s="68">
        <f t="shared" ref="AQ6" si="0">G6+J6+M6+P6+S6+V6+Y6+AB6+AE6+AH6+AK6+AN6</f>
        <v>0</v>
      </c>
      <c r="AR6" s="69">
        <f t="shared" ref="AR6:AS6" si="1">H6+K6+N6+Q6+T6+W6+Z6+AC6+AF6+AI6+AL6+AO6</f>
        <v>0</v>
      </c>
      <c r="AS6" s="69">
        <f t="shared" si="1"/>
        <v>0</v>
      </c>
    </row>
    <row r="7" spans="1:45" s="62" customFormat="1" ht="15" customHeight="1" x14ac:dyDescent="0.25">
      <c r="A7" s="193" t="s">
        <v>18</v>
      </c>
      <c r="B7" s="194"/>
      <c r="C7" s="194"/>
      <c r="D7" s="195"/>
      <c r="E7" s="68">
        <f t="shared" ref="E7:AS7" si="2">SUM(E6:E6)</f>
        <v>2</v>
      </c>
      <c r="F7" s="68">
        <f t="shared" si="2"/>
        <v>0</v>
      </c>
      <c r="G7" s="68">
        <f t="shared" si="2"/>
        <v>0</v>
      </c>
      <c r="H7" s="68">
        <f t="shared" si="2"/>
        <v>0</v>
      </c>
      <c r="I7" s="68">
        <f t="shared" si="2"/>
        <v>0</v>
      </c>
      <c r="J7" s="68">
        <f t="shared" si="2"/>
        <v>0</v>
      </c>
      <c r="K7" s="68">
        <f t="shared" si="2"/>
        <v>0</v>
      </c>
      <c r="L7" s="68">
        <f t="shared" si="2"/>
        <v>0</v>
      </c>
      <c r="M7" s="68">
        <f t="shared" si="2"/>
        <v>0</v>
      </c>
      <c r="N7" s="68">
        <f t="shared" si="2"/>
        <v>0</v>
      </c>
      <c r="O7" s="68">
        <f t="shared" si="2"/>
        <v>0</v>
      </c>
      <c r="P7" s="68">
        <f t="shared" si="2"/>
        <v>0</v>
      </c>
      <c r="Q7" s="68">
        <f t="shared" si="2"/>
        <v>0</v>
      </c>
      <c r="R7" s="68">
        <f t="shared" si="2"/>
        <v>0</v>
      </c>
      <c r="S7" s="68">
        <f t="shared" si="2"/>
        <v>0</v>
      </c>
      <c r="T7" s="68">
        <f t="shared" si="2"/>
        <v>0</v>
      </c>
      <c r="U7" s="68">
        <f t="shared" si="2"/>
        <v>0</v>
      </c>
      <c r="V7" s="68">
        <f t="shared" si="2"/>
        <v>0</v>
      </c>
      <c r="W7" s="68">
        <f t="shared" si="2"/>
        <v>0</v>
      </c>
      <c r="X7" s="68">
        <f t="shared" si="2"/>
        <v>0</v>
      </c>
      <c r="Y7" s="68">
        <f t="shared" si="2"/>
        <v>0</v>
      </c>
      <c r="Z7" s="68">
        <f t="shared" si="2"/>
        <v>0</v>
      </c>
      <c r="AA7" s="68">
        <f t="shared" si="2"/>
        <v>0</v>
      </c>
      <c r="AB7" s="68">
        <f t="shared" si="2"/>
        <v>0</v>
      </c>
      <c r="AC7" s="68">
        <f t="shared" si="2"/>
        <v>0</v>
      </c>
      <c r="AD7" s="68">
        <f t="shared" si="2"/>
        <v>0</v>
      </c>
      <c r="AE7" s="68">
        <f t="shared" si="2"/>
        <v>0</v>
      </c>
      <c r="AF7" s="68">
        <f t="shared" si="2"/>
        <v>0</v>
      </c>
      <c r="AG7" s="68">
        <f t="shared" si="2"/>
        <v>0</v>
      </c>
      <c r="AH7" s="68">
        <f t="shared" si="2"/>
        <v>0</v>
      </c>
      <c r="AI7" s="68">
        <f t="shared" si="2"/>
        <v>0</v>
      </c>
      <c r="AJ7" s="68">
        <f t="shared" si="2"/>
        <v>0</v>
      </c>
      <c r="AK7" s="68">
        <f t="shared" si="2"/>
        <v>0</v>
      </c>
      <c r="AL7" s="68">
        <f t="shared" si="2"/>
        <v>0</v>
      </c>
      <c r="AM7" s="68">
        <f t="shared" si="2"/>
        <v>0</v>
      </c>
      <c r="AN7" s="68">
        <f t="shared" si="2"/>
        <v>0</v>
      </c>
      <c r="AO7" s="68">
        <f t="shared" si="2"/>
        <v>0</v>
      </c>
      <c r="AP7" s="68">
        <f t="shared" si="2"/>
        <v>0</v>
      </c>
      <c r="AQ7" s="68">
        <f t="shared" si="2"/>
        <v>0</v>
      </c>
      <c r="AR7" s="68">
        <f t="shared" si="2"/>
        <v>0</v>
      </c>
      <c r="AS7" s="68">
        <f t="shared" si="2"/>
        <v>0</v>
      </c>
    </row>
    <row r="8" spans="1:45" s="62" customFormat="1" ht="15" customHeight="1" x14ac:dyDescent="0.25">
      <c r="A8" s="193" t="s">
        <v>76</v>
      </c>
      <c r="B8" s="194"/>
      <c r="C8" s="194"/>
      <c r="D8" s="195"/>
      <c r="E8" s="68">
        <f>E7</f>
        <v>2</v>
      </c>
      <c r="F8" s="68">
        <f>F7</f>
        <v>0</v>
      </c>
      <c r="G8" s="68">
        <f t="shared" ref="G8:AS8" si="3">G7</f>
        <v>0</v>
      </c>
      <c r="H8" s="68">
        <f t="shared" si="3"/>
        <v>0</v>
      </c>
      <c r="I8" s="68">
        <f t="shared" si="3"/>
        <v>0</v>
      </c>
      <c r="J8" s="68">
        <f t="shared" si="3"/>
        <v>0</v>
      </c>
      <c r="K8" s="68">
        <f t="shared" si="3"/>
        <v>0</v>
      </c>
      <c r="L8" s="68">
        <f t="shared" si="3"/>
        <v>0</v>
      </c>
      <c r="M8" s="68">
        <f t="shared" si="3"/>
        <v>0</v>
      </c>
      <c r="N8" s="68">
        <f t="shared" si="3"/>
        <v>0</v>
      </c>
      <c r="O8" s="68">
        <f t="shared" si="3"/>
        <v>0</v>
      </c>
      <c r="P8" s="68">
        <f t="shared" si="3"/>
        <v>0</v>
      </c>
      <c r="Q8" s="68">
        <f t="shared" si="3"/>
        <v>0</v>
      </c>
      <c r="R8" s="68">
        <f t="shared" si="3"/>
        <v>0</v>
      </c>
      <c r="S8" s="68">
        <f t="shared" si="3"/>
        <v>0</v>
      </c>
      <c r="T8" s="68">
        <f t="shared" si="3"/>
        <v>0</v>
      </c>
      <c r="U8" s="68">
        <f t="shared" si="3"/>
        <v>0</v>
      </c>
      <c r="V8" s="68">
        <f t="shared" si="3"/>
        <v>0</v>
      </c>
      <c r="W8" s="68">
        <f t="shared" si="3"/>
        <v>0</v>
      </c>
      <c r="X8" s="68">
        <f t="shared" si="3"/>
        <v>0</v>
      </c>
      <c r="Y8" s="68">
        <f t="shared" si="3"/>
        <v>0</v>
      </c>
      <c r="Z8" s="68">
        <f t="shared" si="3"/>
        <v>0</v>
      </c>
      <c r="AA8" s="68">
        <f t="shared" si="3"/>
        <v>0</v>
      </c>
      <c r="AB8" s="68">
        <f t="shared" si="3"/>
        <v>0</v>
      </c>
      <c r="AC8" s="68">
        <f t="shared" si="3"/>
        <v>0</v>
      </c>
      <c r="AD8" s="68">
        <f t="shared" si="3"/>
        <v>0</v>
      </c>
      <c r="AE8" s="68">
        <f t="shared" si="3"/>
        <v>0</v>
      </c>
      <c r="AF8" s="68">
        <f t="shared" si="3"/>
        <v>0</v>
      </c>
      <c r="AG8" s="68">
        <f t="shared" si="3"/>
        <v>0</v>
      </c>
      <c r="AH8" s="68">
        <f t="shared" si="3"/>
        <v>0</v>
      </c>
      <c r="AI8" s="68">
        <f t="shared" si="3"/>
        <v>0</v>
      </c>
      <c r="AJ8" s="68">
        <f t="shared" si="3"/>
        <v>0</v>
      </c>
      <c r="AK8" s="68">
        <f t="shared" si="3"/>
        <v>0</v>
      </c>
      <c r="AL8" s="68">
        <f t="shared" si="3"/>
        <v>0</v>
      </c>
      <c r="AM8" s="68">
        <f t="shared" si="3"/>
        <v>0</v>
      </c>
      <c r="AN8" s="68">
        <f t="shared" si="3"/>
        <v>0</v>
      </c>
      <c r="AO8" s="68">
        <f t="shared" si="3"/>
        <v>0</v>
      </c>
      <c r="AP8" s="68">
        <f t="shared" si="3"/>
        <v>0</v>
      </c>
      <c r="AQ8" s="68">
        <f t="shared" si="3"/>
        <v>0</v>
      </c>
      <c r="AR8" s="68">
        <f t="shared" si="3"/>
        <v>0</v>
      </c>
      <c r="AS8" s="68">
        <f t="shared" si="3"/>
        <v>0</v>
      </c>
    </row>
    <row r="9" spans="1:45" s="62" customFormat="1" x14ac:dyDescent="0.25"/>
    <row r="10" spans="1:45" s="62" customFormat="1" x14ac:dyDescent="0.25"/>
    <row r="11" spans="1:45" s="62" customFormat="1" x14ac:dyDescent="0.25">
      <c r="A11" s="184" t="s">
        <v>169</v>
      </c>
      <c r="B11" s="184"/>
      <c r="C11" s="184"/>
      <c r="D11" s="184"/>
      <c r="E11" s="184"/>
    </row>
    <row r="12" spans="1:45" s="62" customFormat="1" x14ac:dyDescent="0.25">
      <c r="A12" s="136"/>
      <c r="B12" s="136"/>
      <c r="C12" s="136"/>
      <c r="D12" s="136"/>
      <c r="E12" s="136"/>
    </row>
    <row r="13" spans="1:45" s="62" customFormat="1" ht="24" customHeight="1" x14ac:dyDescent="0.25">
      <c r="A13" s="114" t="s">
        <v>95</v>
      </c>
      <c r="B13" s="114" t="s">
        <v>82</v>
      </c>
      <c r="C13" s="114" t="s">
        <v>79</v>
      </c>
      <c r="D13" s="114" t="s">
        <v>80</v>
      </c>
      <c r="E13" s="114" t="s">
        <v>81</v>
      </c>
      <c r="G13" s="272" t="s">
        <v>181</v>
      </c>
      <c r="H13" s="272"/>
      <c r="I13" s="272"/>
      <c r="J13" s="272"/>
      <c r="K13" s="272"/>
      <c r="L13" s="272"/>
      <c r="M13" s="272"/>
    </row>
    <row r="14" spans="1:45" s="62" customFormat="1" x14ac:dyDescent="0.25">
      <c r="A14" s="115">
        <v>1</v>
      </c>
      <c r="B14" s="116" t="s">
        <v>83</v>
      </c>
      <c r="C14" s="117">
        <f>G6</f>
        <v>0</v>
      </c>
      <c r="D14" s="115">
        <v>0</v>
      </c>
      <c r="E14" s="118">
        <f>C14+D14</f>
        <v>0</v>
      </c>
      <c r="G14" s="272"/>
      <c r="H14" s="272"/>
      <c r="I14" s="272"/>
      <c r="J14" s="272"/>
      <c r="K14" s="272"/>
      <c r="L14" s="272"/>
      <c r="M14" s="272"/>
    </row>
    <row r="15" spans="1:45" s="62" customFormat="1" x14ac:dyDescent="0.25">
      <c r="A15" s="115">
        <v>2</v>
      </c>
      <c r="B15" s="116" t="s">
        <v>84</v>
      </c>
      <c r="C15" s="117">
        <f>J6</f>
        <v>0</v>
      </c>
      <c r="D15" s="115">
        <v>0</v>
      </c>
      <c r="E15" s="118">
        <f t="shared" ref="E15:E26" si="4">C15+D15</f>
        <v>0</v>
      </c>
      <c r="G15" s="272"/>
      <c r="H15" s="272"/>
      <c r="I15" s="272"/>
      <c r="J15" s="272"/>
      <c r="K15" s="272"/>
      <c r="L15" s="272"/>
      <c r="M15" s="272"/>
    </row>
    <row r="16" spans="1:45" s="62" customFormat="1" x14ac:dyDescent="0.25">
      <c r="A16" s="115">
        <v>3</v>
      </c>
      <c r="B16" s="116" t="s">
        <v>85</v>
      </c>
      <c r="C16" s="117">
        <f>M6</f>
        <v>0</v>
      </c>
      <c r="D16" s="115">
        <v>0</v>
      </c>
      <c r="E16" s="118">
        <f t="shared" si="4"/>
        <v>0</v>
      </c>
      <c r="G16" s="272"/>
      <c r="H16" s="272"/>
      <c r="I16" s="272"/>
      <c r="J16" s="272"/>
      <c r="K16" s="272"/>
      <c r="L16" s="272"/>
      <c r="M16" s="272"/>
    </row>
    <row r="17" spans="1:13" s="62" customFormat="1" x14ac:dyDescent="0.25">
      <c r="A17" s="115">
        <v>4</v>
      </c>
      <c r="B17" s="116" t="s">
        <v>86</v>
      </c>
      <c r="C17" s="117">
        <f>P6</f>
        <v>0</v>
      </c>
      <c r="D17" s="115">
        <v>0</v>
      </c>
      <c r="E17" s="118">
        <f t="shared" si="4"/>
        <v>0</v>
      </c>
      <c r="G17" s="272"/>
      <c r="H17" s="272"/>
      <c r="I17" s="272"/>
      <c r="J17" s="272"/>
      <c r="K17" s="272"/>
      <c r="L17" s="272"/>
      <c r="M17" s="272"/>
    </row>
    <row r="18" spans="1:13" s="62" customFormat="1" x14ac:dyDescent="0.25">
      <c r="A18" s="115">
        <v>5</v>
      </c>
      <c r="B18" s="116" t="s">
        <v>87</v>
      </c>
      <c r="C18" s="117">
        <f>S6</f>
        <v>0</v>
      </c>
      <c r="D18" s="115">
        <v>0</v>
      </c>
      <c r="E18" s="118">
        <f t="shared" si="4"/>
        <v>0</v>
      </c>
    </row>
    <row r="19" spans="1:13" s="62" customFormat="1" x14ac:dyDescent="0.25">
      <c r="A19" s="115">
        <v>6</v>
      </c>
      <c r="B19" s="116" t="s">
        <v>88</v>
      </c>
      <c r="C19" s="117">
        <f>V6</f>
        <v>0</v>
      </c>
      <c r="D19" s="115">
        <f>W6</f>
        <v>0</v>
      </c>
      <c r="E19" s="118">
        <f t="shared" si="4"/>
        <v>0</v>
      </c>
    </row>
    <row r="20" spans="1:13" s="62" customFormat="1" x14ac:dyDescent="0.25">
      <c r="A20" s="115">
        <v>7</v>
      </c>
      <c r="B20" s="116" t="s">
        <v>89</v>
      </c>
      <c r="C20" s="117">
        <f>Y6</f>
        <v>0</v>
      </c>
      <c r="D20" s="115">
        <v>0</v>
      </c>
      <c r="E20" s="118">
        <f t="shared" si="4"/>
        <v>0</v>
      </c>
    </row>
    <row r="21" spans="1:13" s="62" customFormat="1" x14ac:dyDescent="0.25">
      <c r="A21" s="115">
        <v>8</v>
      </c>
      <c r="B21" s="116" t="s">
        <v>90</v>
      </c>
      <c r="C21" s="117">
        <f>AB6</f>
        <v>0</v>
      </c>
      <c r="D21" s="115">
        <v>0</v>
      </c>
      <c r="E21" s="118">
        <f t="shared" si="4"/>
        <v>0</v>
      </c>
    </row>
    <row r="22" spans="1:13" s="62" customFormat="1" x14ac:dyDescent="0.25">
      <c r="A22" s="115">
        <v>9</v>
      </c>
      <c r="B22" s="116" t="s">
        <v>91</v>
      </c>
      <c r="C22" s="117">
        <f>AE6</f>
        <v>0</v>
      </c>
      <c r="D22" s="115">
        <v>0</v>
      </c>
      <c r="E22" s="118">
        <f t="shared" si="4"/>
        <v>0</v>
      </c>
    </row>
    <row r="23" spans="1:13" s="62" customFormat="1" x14ac:dyDescent="0.25">
      <c r="A23" s="115">
        <v>10</v>
      </c>
      <c r="B23" s="116" t="s">
        <v>92</v>
      </c>
      <c r="C23" s="117">
        <f>AH6</f>
        <v>0</v>
      </c>
      <c r="D23" s="115">
        <v>0</v>
      </c>
      <c r="E23" s="118">
        <f t="shared" si="4"/>
        <v>0</v>
      </c>
    </row>
    <row r="24" spans="1:13" s="62" customFormat="1" x14ac:dyDescent="0.25">
      <c r="A24" s="115">
        <v>11</v>
      </c>
      <c r="B24" s="116" t="s">
        <v>93</v>
      </c>
      <c r="C24" s="117">
        <f>AK6</f>
        <v>0</v>
      </c>
      <c r="D24" s="115">
        <v>0</v>
      </c>
      <c r="E24" s="118">
        <f t="shared" si="4"/>
        <v>0</v>
      </c>
    </row>
    <row r="25" spans="1:13" s="62" customFormat="1" x14ac:dyDescent="0.25">
      <c r="A25" s="115">
        <v>12</v>
      </c>
      <c r="B25" s="116" t="s">
        <v>94</v>
      </c>
      <c r="C25" s="117">
        <f>AN6</f>
        <v>0</v>
      </c>
      <c r="D25" s="115">
        <v>0</v>
      </c>
      <c r="E25" s="118">
        <f t="shared" si="4"/>
        <v>0</v>
      </c>
    </row>
    <row r="26" spans="1:13" s="62" customFormat="1" ht="25.5" customHeight="1" x14ac:dyDescent="0.25">
      <c r="A26" s="185" t="s">
        <v>76</v>
      </c>
      <c r="B26" s="186"/>
      <c r="C26" s="119">
        <f>SUM(C14:C25)</f>
        <v>0</v>
      </c>
      <c r="D26" s="114">
        <f>SUM(D14:D25)</f>
        <v>0</v>
      </c>
      <c r="E26" s="119">
        <f t="shared" si="4"/>
        <v>0</v>
      </c>
    </row>
  </sheetData>
  <mergeCells count="25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G13:M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7" zoomScale="95" zoomScaleNormal="9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2.7109375" customWidth="1"/>
    <col min="4" max="4" width="18.5703125" customWidth="1"/>
    <col min="5" max="5" width="19" customWidth="1"/>
    <col min="6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22</v>
      </c>
      <c r="B6" s="7"/>
      <c r="C6" s="7" t="s">
        <v>24</v>
      </c>
      <c r="D6" s="7" t="s">
        <v>49</v>
      </c>
      <c r="E6" s="8">
        <v>2</v>
      </c>
      <c r="F6" s="8">
        <v>3</v>
      </c>
      <c r="G6" s="27">
        <v>929</v>
      </c>
      <c r="H6" s="27">
        <v>0</v>
      </c>
      <c r="I6" s="27">
        <v>9290000</v>
      </c>
      <c r="J6" s="27">
        <v>901</v>
      </c>
      <c r="K6" s="27">
        <v>0</v>
      </c>
      <c r="L6" s="27">
        <v>9010000</v>
      </c>
      <c r="M6" s="27">
        <v>820</v>
      </c>
      <c r="N6" s="27">
        <v>0</v>
      </c>
      <c r="O6" s="27">
        <v>8200000</v>
      </c>
      <c r="P6" s="27">
        <v>655</v>
      </c>
      <c r="Q6" s="27">
        <v>0</v>
      </c>
      <c r="R6" s="27">
        <v>6545000</v>
      </c>
      <c r="S6" s="27">
        <v>1381</v>
      </c>
      <c r="T6" s="27">
        <v>0</v>
      </c>
      <c r="U6" s="27">
        <v>12770000</v>
      </c>
      <c r="V6" s="27">
        <v>1277</v>
      </c>
      <c r="W6" s="27">
        <v>0</v>
      </c>
      <c r="X6" s="27">
        <v>12770000</v>
      </c>
      <c r="Y6" s="27">
        <v>1201</v>
      </c>
      <c r="Z6" s="27">
        <v>0</v>
      </c>
      <c r="AA6" s="27">
        <v>12010000</v>
      </c>
      <c r="AB6" s="27">
        <v>1055</v>
      </c>
      <c r="AC6" s="27">
        <v>0</v>
      </c>
      <c r="AD6" s="27">
        <v>10550000</v>
      </c>
      <c r="AE6" s="27">
        <v>1424</v>
      </c>
      <c r="AF6" s="27">
        <v>0</v>
      </c>
      <c r="AG6" s="27">
        <v>14235000</v>
      </c>
      <c r="AH6" s="27">
        <v>1447</v>
      </c>
      <c r="AI6" s="27">
        <v>0</v>
      </c>
      <c r="AJ6" s="27">
        <v>14465000</v>
      </c>
      <c r="AK6" s="27">
        <v>1027</v>
      </c>
      <c r="AL6" s="27">
        <v>0</v>
      </c>
      <c r="AM6" s="27">
        <v>10270000</v>
      </c>
      <c r="AN6" s="27">
        <v>1530</v>
      </c>
      <c r="AO6" s="27">
        <v>0</v>
      </c>
      <c r="AP6" s="27">
        <v>15295000</v>
      </c>
      <c r="AQ6" s="9">
        <f t="shared" ref="AQ6" si="0">G6+J6+M6+P6+S6+V6+Y6+AB6+AE6+AH6+AK6+AN6</f>
        <v>13647</v>
      </c>
      <c r="AR6" s="10">
        <f t="shared" ref="AR6:AS6" si="1">H6+K6+N6+Q6+T6+W6+Z6+AC6+AF6+AI6+AL6+AO6</f>
        <v>0</v>
      </c>
      <c r="AS6" s="10">
        <f t="shared" si="1"/>
        <v>135410000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</v>
      </c>
      <c r="F7" s="9">
        <f t="shared" si="2"/>
        <v>3</v>
      </c>
      <c r="G7" s="9">
        <f t="shared" si="2"/>
        <v>929</v>
      </c>
      <c r="H7" s="9">
        <f t="shared" si="2"/>
        <v>0</v>
      </c>
      <c r="I7" s="9">
        <f t="shared" si="2"/>
        <v>9290000</v>
      </c>
      <c r="J7" s="9">
        <f t="shared" si="2"/>
        <v>901</v>
      </c>
      <c r="K7" s="9">
        <f t="shared" si="2"/>
        <v>0</v>
      </c>
      <c r="L7" s="9">
        <f t="shared" si="2"/>
        <v>9010000</v>
      </c>
      <c r="M7" s="9">
        <f t="shared" si="2"/>
        <v>820</v>
      </c>
      <c r="N7" s="9">
        <f t="shared" si="2"/>
        <v>0</v>
      </c>
      <c r="O7" s="9">
        <f t="shared" si="2"/>
        <v>8200000</v>
      </c>
      <c r="P7" s="9">
        <f t="shared" si="2"/>
        <v>655</v>
      </c>
      <c r="Q7" s="9">
        <f t="shared" si="2"/>
        <v>0</v>
      </c>
      <c r="R7" s="9">
        <f t="shared" si="2"/>
        <v>6545000</v>
      </c>
      <c r="S7" s="9">
        <f t="shared" si="2"/>
        <v>1381</v>
      </c>
      <c r="T7" s="9">
        <f t="shared" si="2"/>
        <v>0</v>
      </c>
      <c r="U7" s="9">
        <f t="shared" si="2"/>
        <v>12770000</v>
      </c>
      <c r="V7" s="9">
        <f t="shared" si="2"/>
        <v>1277</v>
      </c>
      <c r="W7" s="9">
        <f t="shared" si="2"/>
        <v>0</v>
      </c>
      <c r="X7" s="9">
        <f t="shared" si="2"/>
        <v>12770000</v>
      </c>
      <c r="Y7" s="9">
        <f t="shared" si="2"/>
        <v>1201</v>
      </c>
      <c r="Z7" s="9">
        <f t="shared" si="2"/>
        <v>0</v>
      </c>
      <c r="AA7" s="9">
        <f t="shared" si="2"/>
        <v>12010000</v>
      </c>
      <c r="AB7" s="9">
        <f t="shared" si="2"/>
        <v>1055</v>
      </c>
      <c r="AC7" s="9">
        <f t="shared" si="2"/>
        <v>0</v>
      </c>
      <c r="AD7" s="9">
        <f t="shared" si="2"/>
        <v>10550000</v>
      </c>
      <c r="AE7" s="9">
        <f t="shared" si="2"/>
        <v>1424</v>
      </c>
      <c r="AF7" s="9">
        <f t="shared" si="2"/>
        <v>0</v>
      </c>
      <c r="AG7" s="9">
        <f t="shared" si="2"/>
        <v>14235000</v>
      </c>
      <c r="AH7" s="9">
        <f t="shared" si="2"/>
        <v>1447</v>
      </c>
      <c r="AI7" s="9">
        <f t="shared" si="2"/>
        <v>0</v>
      </c>
      <c r="AJ7" s="9">
        <f t="shared" si="2"/>
        <v>14465000</v>
      </c>
      <c r="AK7" s="9">
        <f t="shared" si="2"/>
        <v>1027</v>
      </c>
      <c r="AL7" s="9">
        <f t="shared" si="2"/>
        <v>0</v>
      </c>
      <c r="AM7" s="9">
        <f t="shared" si="2"/>
        <v>10270000</v>
      </c>
      <c r="AN7" s="9">
        <f t="shared" si="2"/>
        <v>1530</v>
      </c>
      <c r="AO7" s="9">
        <f t="shared" si="2"/>
        <v>0</v>
      </c>
      <c r="AP7" s="9">
        <f t="shared" si="2"/>
        <v>15295000</v>
      </c>
      <c r="AQ7" s="9">
        <f t="shared" si="2"/>
        <v>13647</v>
      </c>
      <c r="AR7" s="9">
        <f t="shared" si="2"/>
        <v>0</v>
      </c>
      <c r="AS7" s="9">
        <f t="shared" si="2"/>
        <v>135410000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</v>
      </c>
      <c r="F8" s="9">
        <f>F7</f>
        <v>3</v>
      </c>
      <c r="G8" s="9">
        <f t="shared" ref="G8:AS8" si="3">G7</f>
        <v>929</v>
      </c>
      <c r="H8" s="9">
        <f t="shared" si="3"/>
        <v>0</v>
      </c>
      <c r="I8" s="9">
        <f t="shared" si="3"/>
        <v>9290000</v>
      </c>
      <c r="J8" s="9">
        <f t="shared" si="3"/>
        <v>901</v>
      </c>
      <c r="K8" s="9">
        <f t="shared" si="3"/>
        <v>0</v>
      </c>
      <c r="L8" s="9">
        <f t="shared" si="3"/>
        <v>9010000</v>
      </c>
      <c r="M8" s="9">
        <f t="shared" si="3"/>
        <v>820</v>
      </c>
      <c r="N8" s="9">
        <f t="shared" si="3"/>
        <v>0</v>
      </c>
      <c r="O8" s="9">
        <f t="shared" si="3"/>
        <v>8200000</v>
      </c>
      <c r="P8" s="9">
        <f t="shared" si="3"/>
        <v>655</v>
      </c>
      <c r="Q8" s="9">
        <f t="shared" si="3"/>
        <v>0</v>
      </c>
      <c r="R8" s="9">
        <f t="shared" si="3"/>
        <v>6545000</v>
      </c>
      <c r="S8" s="9">
        <f t="shared" si="3"/>
        <v>1381</v>
      </c>
      <c r="T8" s="9">
        <f t="shared" si="3"/>
        <v>0</v>
      </c>
      <c r="U8" s="9">
        <f t="shared" si="3"/>
        <v>12770000</v>
      </c>
      <c r="V8" s="9">
        <f t="shared" si="3"/>
        <v>1277</v>
      </c>
      <c r="W8" s="9">
        <f t="shared" si="3"/>
        <v>0</v>
      </c>
      <c r="X8" s="9">
        <f t="shared" si="3"/>
        <v>12770000</v>
      </c>
      <c r="Y8" s="9">
        <f t="shared" si="3"/>
        <v>1201</v>
      </c>
      <c r="Z8" s="9">
        <f t="shared" si="3"/>
        <v>0</v>
      </c>
      <c r="AA8" s="9">
        <f t="shared" si="3"/>
        <v>12010000</v>
      </c>
      <c r="AB8" s="9">
        <f t="shared" si="3"/>
        <v>1055</v>
      </c>
      <c r="AC8" s="9">
        <f t="shared" si="3"/>
        <v>0</v>
      </c>
      <c r="AD8" s="9">
        <f t="shared" si="3"/>
        <v>10550000</v>
      </c>
      <c r="AE8" s="9">
        <f t="shared" si="3"/>
        <v>1424</v>
      </c>
      <c r="AF8" s="9">
        <f t="shared" si="3"/>
        <v>0</v>
      </c>
      <c r="AG8" s="9">
        <f t="shared" si="3"/>
        <v>14235000</v>
      </c>
      <c r="AH8" s="9">
        <f t="shared" si="3"/>
        <v>1447</v>
      </c>
      <c r="AI8" s="9">
        <f t="shared" si="3"/>
        <v>0</v>
      </c>
      <c r="AJ8" s="9">
        <f t="shared" si="3"/>
        <v>14465000</v>
      </c>
      <c r="AK8" s="9">
        <f t="shared" si="3"/>
        <v>1027</v>
      </c>
      <c r="AL8" s="9">
        <f t="shared" si="3"/>
        <v>0</v>
      </c>
      <c r="AM8" s="9">
        <f t="shared" si="3"/>
        <v>10270000</v>
      </c>
      <c r="AN8" s="9">
        <f t="shared" si="3"/>
        <v>1530</v>
      </c>
      <c r="AO8" s="9">
        <f t="shared" si="3"/>
        <v>0</v>
      </c>
      <c r="AP8" s="9">
        <f t="shared" si="3"/>
        <v>15295000</v>
      </c>
      <c r="AQ8" s="9">
        <f t="shared" si="3"/>
        <v>13647</v>
      </c>
      <c r="AR8" s="9">
        <f t="shared" si="3"/>
        <v>0</v>
      </c>
      <c r="AS8" s="9">
        <f t="shared" si="3"/>
        <v>135410000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s="22" customFormat="1" x14ac:dyDescent="0.25">
      <c r="A13" s="144" t="s">
        <v>114</v>
      </c>
      <c r="B13" s="144"/>
      <c r="C13" s="144"/>
      <c r="D13" s="144"/>
      <c r="E13" s="144"/>
    </row>
    <row r="14" spans="1:45" s="22" customFormat="1" x14ac:dyDescent="0.25">
      <c r="A14" s="25"/>
      <c r="B14" s="25"/>
      <c r="C14" s="25"/>
      <c r="D14" s="25"/>
      <c r="E14" s="25"/>
    </row>
    <row r="15" spans="1:45" s="22" customFormat="1" ht="24.7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929</v>
      </c>
      <c r="D16" s="73">
        <v>0</v>
      </c>
      <c r="E16" s="76">
        <f>C16+D16</f>
        <v>929</v>
      </c>
    </row>
    <row r="17" spans="1:5" x14ac:dyDescent="0.25">
      <c r="A17" s="73">
        <v>2</v>
      </c>
      <c r="B17" s="74" t="s">
        <v>84</v>
      </c>
      <c r="C17" s="75">
        <f>J6</f>
        <v>901</v>
      </c>
      <c r="D17" s="73">
        <v>0</v>
      </c>
      <c r="E17" s="76">
        <f t="shared" ref="E17:E28" si="4">C17+D17</f>
        <v>901</v>
      </c>
    </row>
    <row r="18" spans="1:5" x14ac:dyDescent="0.25">
      <c r="A18" s="73">
        <v>3</v>
      </c>
      <c r="B18" s="74" t="s">
        <v>85</v>
      </c>
      <c r="C18" s="75">
        <f>M6</f>
        <v>820</v>
      </c>
      <c r="D18" s="73">
        <v>0</v>
      </c>
      <c r="E18" s="76">
        <f t="shared" si="4"/>
        <v>820</v>
      </c>
    </row>
    <row r="19" spans="1:5" x14ac:dyDescent="0.25">
      <c r="A19" s="73">
        <v>4</v>
      </c>
      <c r="B19" s="74" t="s">
        <v>86</v>
      </c>
      <c r="C19" s="75">
        <f>P6</f>
        <v>655</v>
      </c>
      <c r="D19" s="73">
        <v>0</v>
      </c>
      <c r="E19" s="76">
        <f t="shared" si="4"/>
        <v>655</v>
      </c>
    </row>
    <row r="20" spans="1:5" x14ac:dyDescent="0.25">
      <c r="A20" s="73">
        <v>5</v>
      </c>
      <c r="B20" s="74" t="s">
        <v>87</v>
      </c>
      <c r="C20" s="75">
        <f>S6</f>
        <v>1381</v>
      </c>
      <c r="D20" s="73">
        <v>0</v>
      </c>
      <c r="E20" s="76">
        <f t="shared" si="4"/>
        <v>1381</v>
      </c>
    </row>
    <row r="21" spans="1:5" x14ac:dyDescent="0.25">
      <c r="A21" s="73">
        <v>6</v>
      </c>
      <c r="B21" s="74" t="s">
        <v>88</v>
      </c>
      <c r="C21" s="75">
        <f>V6</f>
        <v>1277</v>
      </c>
      <c r="D21" s="73">
        <v>0</v>
      </c>
      <c r="E21" s="76">
        <f t="shared" si="4"/>
        <v>1277</v>
      </c>
    </row>
    <row r="22" spans="1:5" x14ac:dyDescent="0.25">
      <c r="A22" s="73">
        <v>7</v>
      </c>
      <c r="B22" s="74" t="s">
        <v>89</v>
      </c>
      <c r="C22" s="75">
        <f>Y6</f>
        <v>1201</v>
      </c>
      <c r="D22" s="73">
        <v>0</v>
      </c>
      <c r="E22" s="76">
        <f t="shared" si="4"/>
        <v>1201</v>
      </c>
    </row>
    <row r="23" spans="1:5" x14ac:dyDescent="0.25">
      <c r="A23" s="73">
        <v>8</v>
      </c>
      <c r="B23" s="74" t="s">
        <v>90</v>
      </c>
      <c r="C23" s="75">
        <f>AB6</f>
        <v>1055</v>
      </c>
      <c r="D23" s="73">
        <v>0</v>
      </c>
      <c r="E23" s="76">
        <f t="shared" si="4"/>
        <v>1055</v>
      </c>
    </row>
    <row r="24" spans="1:5" x14ac:dyDescent="0.25">
      <c r="A24" s="73">
        <v>9</v>
      </c>
      <c r="B24" s="74" t="s">
        <v>91</v>
      </c>
      <c r="C24" s="75">
        <f>AE6</f>
        <v>1424</v>
      </c>
      <c r="D24" s="73">
        <v>0</v>
      </c>
      <c r="E24" s="76">
        <f t="shared" si="4"/>
        <v>1424</v>
      </c>
    </row>
    <row r="25" spans="1:5" x14ac:dyDescent="0.25">
      <c r="A25" s="73">
        <v>10</v>
      </c>
      <c r="B25" s="74" t="s">
        <v>92</v>
      </c>
      <c r="C25" s="75">
        <f>AH6</f>
        <v>1447</v>
      </c>
      <c r="D25" s="73">
        <v>0</v>
      </c>
      <c r="E25" s="76">
        <f t="shared" si="4"/>
        <v>1447</v>
      </c>
    </row>
    <row r="26" spans="1:5" x14ac:dyDescent="0.25">
      <c r="A26" s="73">
        <v>11</v>
      </c>
      <c r="B26" s="74" t="s">
        <v>93</v>
      </c>
      <c r="C26" s="75">
        <f>AK6</f>
        <v>1027</v>
      </c>
      <c r="D26" s="73">
        <v>0</v>
      </c>
      <c r="E26" s="76">
        <f t="shared" si="4"/>
        <v>1027</v>
      </c>
    </row>
    <row r="27" spans="1:5" x14ac:dyDescent="0.25">
      <c r="A27" s="73">
        <v>12</v>
      </c>
      <c r="B27" s="74" t="s">
        <v>94</v>
      </c>
      <c r="C27" s="75">
        <f>AN6</f>
        <v>1530</v>
      </c>
      <c r="D27" s="73">
        <v>0</v>
      </c>
      <c r="E27" s="76">
        <f t="shared" si="4"/>
        <v>1530</v>
      </c>
    </row>
    <row r="28" spans="1:5" s="22" customFormat="1" ht="21.75" customHeight="1" x14ac:dyDescent="0.25">
      <c r="A28" s="145" t="s">
        <v>76</v>
      </c>
      <c r="B28" s="146"/>
      <c r="C28" s="24">
        <f>SUM(C16:C27)</f>
        <v>13647</v>
      </c>
      <c r="D28" s="23">
        <f>SUM(D16:D27)</f>
        <v>0</v>
      </c>
      <c r="E28" s="24">
        <f t="shared" si="4"/>
        <v>13647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Y3" zoomScale="112" zoomScaleNormal="112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1.42578125" customWidth="1"/>
    <col min="4" max="4" width="22.28515625" customWidth="1"/>
    <col min="5" max="5" width="21.710937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23</v>
      </c>
      <c r="B6" s="7"/>
      <c r="C6" s="7" t="s">
        <v>24</v>
      </c>
      <c r="D6" s="11" t="s">
        <v>50</v>
      </c>
      <c r="E6" s="8">
        <v>4</v>
      </c>
      <c r="F6" s="8">
        <v>2</v>
      </c>
      <c r="G6" s="27">
        <v>1245</v>
      </c>
      <c r="H6" s="77">
        <v>0</v>
      </c>
      <c r="I6" s="77">
        <v>0</v>
      </c>
      <c r="J6" s="27">
        <v>1777</v>
      </c>
      <c r="K6" s="77">
        <v>0</v>
      </c>
      <c r="L6" s="77">
        <v>0</v>
      </c>
      <c r="M6" s="27">
        <v>1658</v>
      </c>
      <c r="N6" s="77">
        <v>0</v>
      </c>
      <c r="O6" s="77">
        <v>0</v>
      </c>
      <c r="P6" s="77">
        <v>917</v>
      </c>
      <c r="Q6" s="77">
        <v>0</v>
      </c>
      <c r="R6" s="77">
        <v>0</v>
      </c>
      <c r="S6" s="27">
        <v>1051</v>
      </c>
      <c r="T6" s="77">
        <v>0</v>
      </c>
      <c r="U6" s="77">
        <v>0</v>
      </c>
      <c r="V6" s="27">
        <v>2122</v>
      </c>
      <c r="W6" s="77">
        <v>0</v>
      </c>
      <c r="X6" s="77">
        <v>0</v>
      </c>
      <c r="Y6" s="27">
        <v>2174</v>
      </c>
      <c r="Z6" s="77">
        <v>0</v>
      </c>
      <c r="AA6" s="77">
        <v>0</v>
      </c>
      <c r="AB6" s="27">
        <v>3253</v>
      </c>
      <c r="AC6" s="77">
        <v>0</v>
      </c>
      <c r="AD6" s="77">
        <v>0</v>
      </c>
      <c r="AE6" s="27">
        <v>4213</v>
      </c>
      <c r="AF6" s="77">
        <v>0</v>
      </c>
      <c r="AG6" s="77">
        <v>0</v>
      </c>
      <c r="AH6" s="27">
        <v>1159</v>
      </c>
      <c r="AI6" s="77">
        <v>0</v>
      </c>
      <c r="AJ6" s="77">
        <v>0</v>
      </c>
      <c r="AK6" s="27">
        <v>9127</v>
      </c>
      <c r="AL6" s="77">
        <v>0</v>
      </c>
      <c r="AM6" s="77">
        <v>0</v>
      </c>
      <c r="AN6" s="27">
        <v>1043</v>
      </c>
      <c r="AO6" s="77">
        <v>0</v>
      </c>
      <c r="AP6" s="77">
        <v>0</v>
      </c>
      <c r="AQ6" s="9">
        <f t="shared" ref="AQ6" si="0">G6+J6+M6+P6+S6+V6+Y6+AB6+AE6+AH6+AK6+AN6</f>
        <v>29739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4</v>
      </c>
      <c r="F7" s="9">
        <f t="shared" si="2"/>
        <v>2</v>
      </c>
      <c r="G7" s="9">
        <f t="shared" si="2"/>
        <v>1245</v>
      </c>
      <c r="H7" s="9">
        <f t="shared" si="2"/>
        <v>0</v>
      </c>
      <c r="I7" s="9">
        <f t="shared" si="2"/>
        <v>0</v>
      </c>
      <c r="J7" s="9">
        <f t="shared" si="2"/>
        <v>1777</v>
      </c>
      <c r="K7" s="9">
        <f t="shared" si="2"/>
        <v>0</v>
      </c>
      <c r="L7" s="9">
        <f t="shared" si="2"/>
        <v>0</v>
      </c>
      <c r="M7" s="9">
        <f t="shared" si="2"/>
        <v>1658</v>
      </c>
      <c r="N7" s="9">
        <f t="shared" si="2"/>
        <v>0</v>
      </c>
      <c r="O7" s="9">
        <f t="shared" si="2"/>
        <v>0</v>
      </c>
      <c r="P7" s="9">
        <f t="shared" si="2"/>
        <v>917</v>
      </c>
      <c r="Q7" s="9">
        <f t="shared" si="2"/>
        <v>0</v>
      </c>
      <c r="R7" s="9">
        <f t="shared" si="2"/>
        <v>0</v>
      </c>
      <c r="S7" s="9">
        <f t="shared" si="2"/>
        <v>1051</v>
      </c>
      <c r="T7" s="9">
        <f t="shared" si="2"/>
        <v>0</v>
      </c>
      <c r="U7" s="9">
        <f t="shared" si="2"/>
        <v>0</v>
      </c>
      <c r="V7" s="9">
        <f t="shared" si="2"/>
        <v>2122</v>
      </c>
      <c r="W7" s="9">
        <f t="shared" si="2"/>
        <v>0</v>
      </c>
      <c r="X7" s="9">
        <f t="shared" si="2"/>
        <v>0</v>
      </c>
      <c r="Y7" s="9">
        <f t="shared" si="2"/>
        <v>2174</v>
      </c>
      <c r="Z7" s="9">
        <f t="shared" si="2"/>
        <v>0</v>
      </c>
      <c r="AA7" s="9">
        <f t="shared" si="2"/>
        <v>0</v>
      </c>
      <c r="AB7" s="9">
        <f t="shared" si="2"/>
        <v>3253</v>
      </c>
      <c r="AC7" s="9">
        <f t="shared" si="2"/>
        <v>0</v>
      </c>
      <c r="AD7" s="9">
        <f t="shared" si="2"/>
        <v>0</v>
      </c>
      <c r="AE7" s="9">
        <f t="shared" si="2"/>
        <v>4213</v>
      </c>
      <c r="AF7" s="9">
        <f t="shared" si="2"/>
        <v>0</v>
      </c>
      <c r="AG7" s="9">
        <f t="shared" si="2"/>
        <v>0</v>
      </c>
      <c r="AH7" s="9">
        <f t="shared" si="2"/>
        <v>1159</v>
      </c>
      <c r="AI7" s="9">
        <f t="shared" si="2"/>
        <v>0</v>
      </c>
      <c r="AJ7" s="9">
        <f t="shared" si="2"/>
        <v>0</v>
      </c>
      <c r="AK7" s="9">
        <f t="shared" si="2"/>
        <v>9127</v>
      </c>
      <c r="AL7" s="9">
        <f t="shared" si="2"/>
        <v>0</v>
      </c>
      <c r="AM7" s="9">
        <f t="shared" si="2"/>
        <v>0</v>
      </c>
      <c r="AN7" s="9">
        <f t="shared" si="2"/>
        <v>1043</v>
      </c>
      <c r="AO7" s="9">
        <f t="shared" si="2"/>
        <v>0</v>
      </c>
      <c r="AP7" s="9">
        <f t="shared" si="2"/>
        <v>0</v>
      </c>
      <c r="AQ7" s="9">
        <f t="shared" si="2"/>
        <v>29739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4</v>
      </c>
      <c r="F8" s="9">
        <f>F7</f>
        <v>2</v>
      </c>
      <c r="G8" s="9">
        <f t="shared" ref="G8:AS8" si="3">G7</f>
        <v>1245</v>
      </c>
      <c r="H8" s="9">
        <f t="shared" si="3"/>
        <v>0</v>
      </c>
      <c r="I8" s="9">
        <f t="shared" si="3"/>
        <v>0</v>
      </c>
      <c r="J8" s="9">
        <f t="shared" si="3"/>
        <v>1777</v>
      </c>
      <c r="K8" s="9">
        <f t="shared" si="3"/>
        <v>0</v>
      </c>
      <c r="L8" s="9">
        <f t="shared" si="3"/>
        <v>0</v>
      </c>
      <c r="M8" s="9">
        <f t="shared" si="3"/>
        <v>1658</v>
      </c>
      <c r="N8" s="9">
        <f t="shared" si="3"/>
        <v>0</v>
      </c>
      <c r="O8" s="9">
        <f t="shared" si="3"/>
        <v>0</v>
      </c>
      <c r="P8" s="9">
        <f t="shared" si="3"/>
        <v>917</v>
      </c>
      <c r="Q8" s="9">
        <f t="shared" si="3"/>
        <v>0</v>
      </c>
      <c r="R8" s="9">
        <f t="shared" si="3"/>
        <v>0</v>
      </c>
      <c r="S8" s="9">
        <f t="shared" si="3"/>
        <v>1051</v>
      </c>
      <c r="T8" s="9">
        <f t="shared" si="3"/>
        <v>0</v>
      </c>
      <c r="U8" s="9">
        <f t="shared" si="3"/>
        <v>0</v>
      </c>
      <c r="V8" s="9">
        <f t="shared" si="3"/>
        <v>2122</v>
      </c>
      <c r="W8" s="9">
        <f t="shared" si="3"/>
        <v>0</v>
      </c>
      <c r="X8" s="9">
        <f t="shared" si="3"/>
        <v>0</v>
      </c>
      <c r="Y8" s="9">
        <f t="shared" si="3"/>
        <v>2174</v>
      </c>
      <c r="Z8" s="9">
        <f t="shared" si="3"/>
        <v>0</v>
      </c>
      <c r="AA8" s="9">
        <f t="shared" si="3"/>
        <v>0</v>
      </c>
      <c r="AB8" s="9">
        <f t="shared" si="3"/>
        <v>3253</v>
      </c>
      <c r="AC8" s="9">
        <f t="shared" si="3"/>
        <v>0</v>
      </c>
      <c r="AD8" s="9">
        <f t="shared" si="3"/>
        <v>0</v>
      </c>
      <c r="AE8" s="9">
        <f t="shared" si="3"/>
        <v>4213</v>
      </c>
      <c r="AF8" s="9">
        <f t="shared" si="3"/>
        <v>0</v>
      </c>
      <c r="AG8" s="9">
        <f t="shared" si="3"/>
        <v>0</v>
      </c>
      <c r="AH8" s="9">
        <f t="shared" si="3"/>
        <v>1159</v>
      </c>
      <c r="AI8" s="9">
        <f t="shared" si="3"/>
        <v>0</v>
      </c>
      <c r="AJ8" s="9">
        <f t="shared" si="3"/>
        <v>0</v>
      </c>
      <c r="AK8" s="9">
        <f t="shared" si="3"/>
        <v>9127</v>
      </c>
      <c r="AL8" s="9">
        <f t="shared" si="3"/>
        <v>0</v>
      </c>
      <c r="AM8" s="9">
        <f t="shared" si="3"/>
        <v>0</v>
      </c>
      <c r="AN8" s="9">
        <f t="shared" si="3"/>
        <v>1043</v>
      </c>
      <c r="AO8" s="9">
        <f t="shared" si="3"/>
        <v>0</v>
      </c>
      <c r="AP8" s="9">
        <f t="shared" si="3"/>
        <v>0</v>
      </c>
      <c r="AQ8" s="9">
        <f t="shared" si="3"/>
        <v>29739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s="22" customFormat="1" x14ac:dyDescent="0.25">
      <c r="A13" s="144" t="s">
        <v>115</v>
      </c>
      <c r="B13" s="144"/>
      <c r="C13" s="144"/>
      <c r="D13" s="144"/>
      <c r="E13" s="144"/>
    </row>
    <row r="14" spans="1:45" s="22" customFormat="1" x14ac:dyDescent="0.25">
      <c r="A14" s="25"/>
      <c r="B14" s="25"/>
      <c r="C14" s="25"/>
      <c r="D14" s="25"/>
      <c r="E14" s="25"/>
    </row>
    <row r="15" spans="1:45" s="22" customFormat="1" ht="21.7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1245</v>
      </c>
      <c r="D16" s="73">
        <v>0</v>
      </c>
      <c r="E16" s="76">
        <f>C16+D16</f>
        <v>1245</v>
      </c>
    </row>
    <row r="17" spans="1:5" x14ac:dyDescent="0.25">
      <c r="A17" s="73">
        <v>2</v>
      </c>
      <c r="B17" s="74" t="s">
        <v>84</v>
      </c>
      <c r="C17" s="75">
        <f>J6</f>
        <v>1777</v>
      </c>
      <c r="D17" s="73">
        <v>0</v>
      </c>
      <c r="E17" s="76">
        <f t="shared" ref="E17:E28" si="4">C17+D17</f>
        <v>1777</v>
      </c>
    </row>
    <row r="18" spans="1:5" x14ac:dyDescent="0.25">
      <c r="A18" s="73">
        <v>3</v>
      </c>
      <c r="B18" s="74" t="s">
        <v>85</v>
      </c>
      <c r="C18" s="75">
        <f>M6</f>
        <v>1658</v>
      </c>
      <c r="D18" s="73">
        <v>0</v>
      </c>
      <c r="E18" s="76">
        <f t="shared" si="4"/>
        <v>1658</v>
      </c>
    </row>
    <row r="19" spans="1:5" x14ac:dyDescent="0.25">
      <c r="A19" s="73">
        <v>4</v>
      </c>
      <c r="B19" s="74" t="s">
        <v>86</v>
      </c>
      <c r="C19" s="75">
        <f>P6</f>
        <v>917</v>
      </c>
      <c r="D19" s="73">
        <v>0</v>
      </c>
      <c r="E19" s="76">
        <f t="shared" si="4"/>
        <v>917</v>
      </c>
    </row>
    <row r="20" spans="1:5" x14ac:dyDescent="0.25">
      <c r="A20" s="73">
        <v>5</v>
      </c>
      <c r="B20" s="74" t="s">
        <v>87</v>
      </c>
      <c r="C20" s="75">
        <f>S6</f>
        <v>1051</v>
      </c>
      <c r="D20" s="73">
        <v>0</v>
      </c>
      <c r="E20" s="76">
        <f t="shared" si="4"/>
        <v>1051</v>
      </c>
    </row>
    <row r="21" spans="1:5" x14ac:dyDescent="0.25">
      <c r="A21" s="73">
        <v>6</v>
      </c>
      <c r="B21" s="74" t="s">
        <v>88</v>
      </c>
      <c r="C21" s="75">
        <f>V6</f>
        <v>2122</v>
      </c>
      <c r="D21" s="73">
        <v>0</v>
      </c>
      <c r="E21" s="76">
        <f t="shared" si="4"/>
        <v>2122</v>
      </c>
    </row>
    <row r="22" spans="1:5" x14ac:dyDescent="0.25">
      <c r="A22" s="73">
        <v>7</v>
      </c>
      <c r="B22" s="74" t="s">
        <v>89</v>
      </c>
      <c r="C22" s="75">
        <f>Y6</f>
        <v>2174</v>
      </c>
      <c r="D22" s="73">
        <v>0</v>
      </c>
      <c r="E22" s="76">
        <f t="shared" si="4"/>
        <v>2174</v>
      </c>
    </row>
    <row r="23" spans="1:5" x14ac:dyDescent="0.25">
      <c r="A23" s="73">
        <v>8</v>
      </c>
      <c r="B23" s="74" t="s">
        <v>90</v>
      </c>
      <c r="C23" s="75">
        <f>AB6</f>
        <v>3253</v>
      </c>
      <c r="D23" s="73">
        <v>0</v>
      </c>
      <c r="E23" s="76">
        <f t="shared" si="4"/>
        <v>3253</v>
      </c>
    </row>
    <row r="24" spans="1:5" x14ac:dyDescent="0.25">
      <c r="A24" s="73">
        <v>9</v>
      </c>
      <c r="B24" s="74" t="s">
        <v>91</v>
      </c>
      <c r="C24" s="75">
        <f>AE6</f>
        <v>4213</v>
      </c>
      <c r="D24" s="73">
        <v>0</v>
      </c>
      <c r="E24" s="76">
        <f t="shared" si="4"/>
        <v>4213</v>
      </c>
    </row>
    <row r="25" spans="1:5" x14ac:dyDescent="0.25">
      <c r="A25" s="73">
        <v>10</v>
      </c>
      <c r="B25" s="74" t="s">
        <v>92</v>
      </c>
      <c r="C25" s="75">
        <f>AH6</f>
        <v>1159</v>
      </c>
      <c r="D25" s="73">
        <v>0</v>
      </c>
      <c r="E25" s="76">
        <f t="shared" si="4"/>
        <v>1159</v>
      </c>
    </row>
    <row r="26" spans="1:5" x14ac:dyDescent="0.25">
      <c r="A26" s="73">
        <v>11</v>
      </c>
      <c r="B26" s="74" t="s">
        <v>93</v>
      </c>
      <c r="C26" s="75">
        <f>AK6</f>
        <v>9127</v>
      </c>
      <c r="D26" s="73">
        <v>0</v>
      </c>
      <c r="E26" s="76">
        <f t="shared" si="4"/>
        <v>9127</v>
      </c>
    </row>
    <row r="27" spans="1:5" x14ac:dyDescent="0.25">
      <c r="A27" s="73">
        <v>12</v>
      </c>
      <c r="B27" s="74" t="s">
        <v>94</v>
      </c>
      <c r="C27" s="75">
        <f>AN6</f>
        <v>1043</v>
      </c>
      <c r="D27" s="73">
        <v>0</v>
      </c>
      <c r="E27" s="76">
        <f t="shared" si="4"/>
        <v>1043</v>
      </c>
    </row>
    <row r="28" spans="1:5" s="22" customFormat="1" ht="24" customHeight="1" x14ac:dyDescent="0.25">
      <c r="A28" s="145" t="s">
        <v>76</v>
      </c>
      <c r="B28" s="146"/>
      <c r="C28" s="24">
        <f>SUM(C16:C27)</f>
        <v>29739</v>
      </c>
      <c r="D28" s="23">
        <f>SUM(D16:D27)</f>
        <v>0</v>
      </c>
      <c r="E28" s="24">
        <f t="shared" si="4"/>
        <v>29739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11" zoomScale="106" zoomScaleNormal="106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9.140625" customWidth="1"/>
    <col min="4" max="4" width="22.7109375" customWidth="1"/>
    <col min="5" max="5" width="20.8554687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25</v>
      </c>
      <c r="B6" s="7"/>
      <c r="C6" s="7" t="s">
        <v>24</v>
      </c>
      <c r="D6" s="7" t="s">
        <v>51</v>
      </c>
      <c r="E6" s="8">
        <v>12</v>
      </c>
      <c r="F6" s="8">
        <v>0</v>
      </c>
      <c r="G6" s="27">
        <v>5800</v>
      </c>
      <c r="H6" s="27">
        <v>0</v>
      </c>
      <c r="I6" s="27">
        <v>0</v>
      </c>
      <c r="J6" s="27">
        <v>4000</v>
      </c>
      <c r="K6" s="27">
        <v>0</v>
      </c>
      <c r="L6" s="27">
        <v>0</v>
      </c>
      <c r="M6" s="27">
        <v>3700</v>
      </c>
      <c r="N6" s="27">
        <v>0</v>
      </c>
      <c r="O6" s="27">
        <v>0</v>
      </c>
      <c r="P6" s="27">
        <v>8700</v>
      </c>
      <c r="Q6" s="27">
        <v>0</v>
      </c>
      <c r="R6" s="27">
        <v>0</v>
      </c>
      <c r="S6" s="27">
        <v>4900</v>
      </c>
      <c r="T6" s="27">
        <v>0</v>
      </c>
      <c r="U6" s="27">
        <v>0</v>
      </c>
      <c r="V6" s="27">
        <v>4800</v>
      </c>
      <c r="W6" s="27">
        <v>0</v>
      </c>
      <c r="X6" s="27">
        <v>0</v>
      </c>
      <c r="Y6" s="27">
        <v>6300</v>
      </c>
      <c r="Z6" s="27">
        <v>0</v>
      </c>
      <c r="AA6" s="27">
        <v>0</v>
      </c>
      <c r="AB6" s="27">
        <v>4100</v>
      </c>
      <c r="AC6" s="27">
        <v>0</v>
      </c>
      <c r="AD6" s="27">
        <v>0</v>
      </c>
      <c r="AE6" s="27">
        <v>4200</v>
      </c>
      <c r="AF6" s="27">
        <v>0</v>
      </c>
      <c r="AG6" s="27">
        <v>0</v>
      </c>
      <c r="AH6" s="27">
        <v>5200</v>
      </c>
      <c r="AI6" s="27">
        <v>0</v>
      </c>
      <c r="AJ6" s="27">
        <v>0</v>
      </c>
      <c r="AK6" s="27">
        <v>4500</v>
      </c>
      <c r="AL6" s="27">
        <v>0</v>
      </c>
      <c r="AM6" s="27">
        <v>0</v>
      </c>
      <c r="AN6" s="27">
        <v>7900</v>
      </c>
      <c r="AO6" s="27">
        <v>0</v>
      </c>
      <c r="AP6" s="27">
        <v>0</v>
      </c>
      <c r="AQ6" s="9">
        <f t="shared" ref="AQ6" si="0">G6+J6+M6+P6+S6+V6+Y6+AB6+AE6+AH6+AK6+AN6</f>
        <v>64100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12</v>
      </c>
      <c r="F7" s="9">
        <f t="shared" si="2"/>
        <v>0</v>
      </c>
      <c r="G7" s="9">
        <f t="shared" si="2"/>
        <v>5800</v>
      </c>
      <c r="H7" s="9">
        <f t="shared" si="2"/>
        <v>0</v>
      </c>
      <c r="I7" s="9">
        <f t="shared" si="2"/>
        <v>0</v>
      </c>
      <c r="J7" s="9">
        <f t="shared" si="2"/>
        <v>4000</v>
      </c>
      <c r="K7" s="9">
        <f t="shared" si="2"/>
        <v>0</v>
      </c>
      <c r="L7" s="9">
        <f t="shared" si="2"/>
        <v>0</v>
      </c>
      <c r="M7" s="9">
        <f t="shared" si="2"/>
        <v>3700</v>
      </c>
      <c r="N7" s="9">
        <f t="shared" si="2"/>
        <v>0</v>
      </c>
      <c r="O7" s="9">
        <f t="shared" si="2"/>
        <v>0</v>
      </c>
      <c r="P7" s="9">
        <f t="shared" si="2"/>
        <v>8700</v>
      </c>
      <c r="Q7" s="9">
        <f t="shared" si="2"/>
        <v>0</v>
      </c>
      <c r="R7" s="9">
        <f t="shared" si="2"/>
        <v>0</v>
      </c>
      <c r="S7" s="9">
        <f t="shared" si="2"/>
        <v>4900</v>
      </c>
      <c r="T7" s="9">
        <f t="shared" si="2"/>
        <v>0</v>
      </c>
      <c r="U7" s="9">
        <f t="shared" si="2"/>
        <v>0</v>
      </c>
      <c r="V7" s="9">
        <f t="shared" si="2"/>
        <v>4800</v>
      </c>
      <c r="W7" s="9">
        <f t="shared" si="2"/>
        <v>0</v>
      </c>
      <c r="X7" s="9">
        <f t="shared" si="2"/>
        <v>0</v>
      </c>
      <c r="Y7" s="9">
        <f t="shared" si="2"/>
        <v>6300</v>
      </c>
      <c r="Z7" s="9">
        <f t="shared" si="2"/>
        <v>0</v>
      </c>
      <c r="AA7" s="9">
        <f t="shared" si="2"/>
        <v>0</v>
      </c>
      <c r="AB7" s="9">
        <f t="shared" si="2"/>
        <v>4100</v>
      </c>
      <c r="AC7" s="9">
        <f t="shared" si="2"/>
        <v>0</v>
      </c>
      <c r="AD7" s="9">
        <f t="shared" si="2"/>
        <v>0</v>
      </c>
      <c r="AE7" s="9">
        <f t="shared" si="2"/>
        <v>4200</v>
      </c>
      <c r="AF7" s="9">
        <f t="shared" si="2"/>
        <v>0</v>
      </c>
      <c r="AG7" s="9">
        <f t="shared" si="2"/>
        <v>0</v>
      </c>
      <c r="AH7" s="9">
        <f t="shared" si="2"/>
        <v>5200</v>
      </c>
      <c r="AI7" s="9">
        <f t="shared" si="2"/>
        <v>0</v>
      </c>
      <c r="AJ7" s="9">
        <f t="shared" si="2"/>
        <v>0</v>
      </c>
      <c r="AK7" s="9">
        <f t="shared" si="2"/>
        <v>4500</v>
      </c>
      <c r="AL7" s="9">
        <f t="shared" si="2"/>
        <v>0</v>
      </c>
      <c r="AM7" s="9">
        <f t="shared" si="2"/>
        <v>0</v>
      </c>
      <c r="AN7" s="9">
        <f t="shared" si="2"/>
        <v>7900</v>
      </c>
      <c r="AO7" s="9">
        <f t="shared" si="2"/>
        <v>0</v>
      </c>
      <c r="AP7" s="9">
        <f t="shared" si="2"/>
        <v>0</v>
      </c>
      <c r="AQ7" s="9">
        <f t="shared" si="2"/>
        <v>64100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12</v>
      </c>
      <c r="F8" s="9">
        <f>F7</f>
        <v>0</v>
      </c>
      <c r="G8" s="9">
        <f t="shared" ref="G8:AS8" si="3">G7</f>
        <v>5800</v>
      </c>
      <c r="H8" s="9">
        <f t="shared" si="3"/>
        <v>0</v>
      </c>
      <c r="I8" s="9">
        <f t="shared" si="3"/>
        <v>0</v>
      </c>
      <c r="J8" s="9">
        <f t="shared" si="3"/>
        <v>4000</v>
      </c>
      <c r="K8" s="9">
        <f t="shared" si="3"/>
        <v>0</v>
      </c>
      <c r="L8" s="9">
        <f t="shared" si="3"/>
        <v>0</v>
      </c>
      <c r="M8" s="9">
        <f t="shared" si="3"/>
        <v>3700</v>
      </c>
      <c r="N8" s="9">
        <f t="shared" si="3"/>
        <v>0</v>
      </c>
      <c r="O8" s="9">
        <f t="shared" si="3"/>
        <v>0</v>
      </c>
      <c r="P8" s="9">
        <f t="shared" si="3"/>
        <v>8700</v>
      </c>
      <c r="Q8" s="9">
        <f t="shared" si="3"/>
        <v>0</v>
      </c>
      <c r="R8" s="9">
        <f t="shared" si="3"/>
        <v>0</v>
      </c>
      <c r="S8" s="9">
        <f t="shared" si="3"/>
        <v>4900</v>
      </c>
      <c r="T8" s="9">
        <f t="shared" si="3"/>
        <v>0</v>
      </c>
      <c r="U8" s="9">
        <f t="shared" si="3"/>
        <v>0</v>
      </c>
      <c r="V8" s="9">
        <f t="shared" si="3"/>
        <v>4800</v>
      </c>
      <c r="W8" s="9">
        <f t="shared" si="3"/>
        <v>0</v>
      </c>
      <c r="X8" s="9">
        <f t="shared" si="3"/>
        <v>0</v>
      </c>
      <c r="Y8" s="9">
        <f t="shared" si="3"/>
        <v>6300</v>
      </c>
      <c r="Z8" s="9">
        <f t="shared" si="3"/>
        <v>0</v>
      </c>
      <c r="AA8" s="9">
        <f t="shared" si="3"/>
        <v>0</v>
      </c>
      <c r="AB8" s="9">
        <f t="shared" si="3"/>
        <v>4100</v>
      </c>
      <c r="AC8" s="9">
        <f t="shared" si="3"/>
        <v>0</v>
      </c>
      <c r="AD8" s="9">
        <f t="shared" si="3"/>
        <v>0</v>
      </c>
      <c r="AE8" s="9">
        <f t="shared" si="3"/>
        <v>4200</v>
      </c>
      <c r="AF8" s="9">
        <f t="shared" si="3"/>
        <v>0</v>
      </c>
      <c r="AG8" s="9">
        <f t="shared" si="3"/>
        <v>0</v>
      </c>
      <c r="AH8" s="9">
        <f t="shared" si="3"/>
        <v>5200</v>
      </c>
      <c r="AI8" s="9">
        <f t="shared" si="3"/>
        <v>0</v>
      </c>
      <c r="AJ8" s="9">
        <f t="shared" si="3"/>
        <v>0</v>
      </c>
      <c r="AK8" s="9">
        <f t="shared" si="3"/>
        <v>4500</v>
      </c>
      <c r="AL8" s="9">
        <f t="shared" si="3"/>
        <v>0</v>
      </c>
      <c r="AM8" s="9">
        <f t="shared" si="3"/>
        <v>0</v>
      </c>
      <c r="AN8" s="9">
        <f t="shared" si="3"/>
        <v>7900</v>
      </c>
      <c r="AO8" s="9">
        <f t="shared" si="3"/>
        <v>0</v>
      </c>
      <c r="AP8" s="9">
        <f t="shared" si="3"/>
        <v>0</v>
      </c>
      <c r="AQ8" s="9">
        <f t="shared" si="3"/>
        <v>64100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ht="8.25" customHeight="1" x14ac:dyDescent="0.25"/>
    <row r="14" spans="1:45" ht="21" customHeight="1" x14ac:dyDescent="0.25">
      <c r="A14" s="144" t="s">
        <v>116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3.2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5800</v>
      </c>
      <c r="D17" s="73">
        <v>0</v>
      </c>
      <c r="E17" s="76">
        <f>C17+D17</f>
        <v>5800</v>
      </c>
    </row>
    <row r="18" spans="1:5" x14ac:dyDescent="0.25">
      <c r="A18" s="73">
        <v>2</v>
      </c>
      <c r="B18" s="74" t="s">
        <v>84</v>
      </c>
      <c r="C18" s="75">
        <f>J6</f>
        <v>4000</v>
      </c>
      <c r="D18" s="73">
        <v>0</v>
      </c>
      <c r="E18" s="76">
        <f t="shared" ref="E18:E29" si="4">C18+D18</f>
        <v>4000</v>
      </c>
    </row>
    <row r="19" spans="1:5" x14ac:dyDescent="0.25">
      <c r="A19" s="73">
        <v>3</v>
      </c>
      <c r="B19" s="74" t="s">
        <v>85</v>
      </c>
      <c r="C19" s="75">
        <f>M6</f>
        <v>3700</v>
      </c>
      <c r="D19" s="73">
        <v>0</v>
      </c>
      <c r="E19" s="76">
        <f t="shared" si="4"/>
        <v>3700</v>
      </c>
    </row>
    <row r="20" spans="1:5" x14ac:dyDescent="0.25">
      <c r="A20" s="73">
        <v>4</v>
      </c>
      <c r="B20" s="74" t="s">
        <v>86</v>
      </c>
      <c r="C20" s="75">
        <f>P6</f>
        <v>8700</v>
      </c>
      <c r="D20" s="73">
        <v>0</v>
      </c>
      <c r="E20" s="76">
        <f t="shared" si="4"/>
        <v>8700</v>
      </c>
    </row>
    <row r="21" spans="1:5" x14ac:dyDescent="0.25">
      <c r="A21" s="73">
        <v>5</v>
      </c>
      <c r="B21" s="74" t="s">
        <v>87</v>
      </c>
      <c r="C21" s="75">
        <f>S6</f>
        <v>4900</v>
      </c>
      <c r="D21" s="73">
        <v>0</v>
      </c>
      <c r="E21" s="76">
        <f t="shared" si="4"/>
        <v>4900</v>
      </c>
    </row>
    <row r="22" spans="1:5" x14ac:dyDescent="0.25">
      <c r="A22" s="73">
        <v>6</v>
      </c>
      <c r="B22" s="74" t="s">
        <v>88</v>
      </c>
      <c r="C22" s="75">
        <f>V6</f>
        <v>4800</v>
      </c>
      <c r="D22" s="73">
        <v>0</v>
      </c>
      <c r="E22" s="76">
        <f t="shared" si="4"/>
        <v>4800</v>
      </c>
    </row>
    <row r="23" spans="1:5" x14ac:dyDescent="0.25">
      <c r="A23" s="73">
        <v>7</v>
      </c>
      <c r="B23" s="74" t="s">
        <v>89</v>
      </c>
      <c r="C23" s="75">
        <f>Y6</f>
        <v>6300</v>
      </c>
      <c r="D23" s="73">
        <v>0</v>
      </c>
      <c r="E23" s="76">
        <f t="shared" si="4"/>
        <v>6300</v>
      </c>
    </row>
    <row r="24" spans="1:5" x14ac:dyDescent="0.25">
      <c r="A24" s="73">
        <v>8</v>
      </c>
      <c r="B24" s="74" t="s">
        <v>90</v>
      </c>
      <c r="C24" s="75">
        <f>AB6</f>
        <v>4100</v>
      </c>
      <c r="D24" s="73">
        <v>0</v>
      </c>
      <c r="E24" s="76">
        <f t="shared" si="4"/>
        <v>4100</v>
      </c>
    </row>
    <row r="25" spans="1:5" x14ac:dyDescent="0.25">
      <c r="A25" s="73">
        <v>9</v>
      </c>
      <c r="B25" s="74" t="s">
        <v>91</v>
      </c>
      <c r="C25" s="75">
        <f>AE6</f>
        <v>4200</v>
      </c>
      <c r="D25" s="73">
        <v>0</v>
      </c>
      <c r="E25" s="76">
        <f t="shared" si="4"/>
        <v>4200</v>
      </c>
    </row>
    <row r="26" spans="1:5" x14ac:dyDescent="0.25">
      <c r="A26" s="73">
        <v>10</v>
      </c>
      <c r="B26" s="74" t="s">
        <v>92</v>
      </c>
      <c r="C26" s="75">
        <f>AH6</f>
        <v>5200</v>
      </c>
      <c r="D26" s="73">
        <v>0</v>
      </c>
      <c r="E26" s="76">
        <f t="shared" si="4"/>
        <v>5200</v>
      </c>
    </row>
    <row r="27" spans="1:5" x14ac:dyDescent="0.25">
      <c r="A27" s="73">
        <v>11</v>
      </c>
      <c r="B27" s="74" t="s">
        <v>93</v>
      </c>
      <c r="C27" s="75">
        <f>AK6</f>
        <v>4500</v>
      </c>
      <c r="D27" s="73">
        <v>0</v>
      </c>
      <c r="E27" s="76">
        <f t="shared" si="4"/>
        <v>4500</v>
      </c>
    </row>
    <row r="28" spans="1:5" x14ac:dyDescent="0.25">
      <c r="A28" s="73">
        <v>12</v>
      </c>
      <c r="B28" s="74" t="s">
        <v>94</v>
      </c>
      <c r="C28" s="75">
        <v>5200</v>
      </c>
      <c r="D28" s="73">
        <v>0</v>
      </c>
      <c r="E28" s="76">
        <f t="shared" si="4"/>
        <v>5200</v>
      </c>
    </row>
    <row r="29" spans="1:5" ht="21" customHeight="1" x14ac:dyDescent="0.25">
      <c r="A29" s="145" t="s">
        <v>76</v>
      </c>
      <c r="B29" s="146"/>
      <c r="C29" s="24">
        <f>SUM(C17:C28)</f>
        <v>61400</v>
      </c>
      <c r="D29" s="23">
        <f>SUM(D17:D28)</f>
        <v>0</v>
      </c>
      <c r="E29" s="24">
        <f t="shared" si="4"/>
        <v>61400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106" zoomScaleNormal="106" workbookViewId="0">
      <selection activeCell="G16" sqref="G16:K16"/>
    </sheetView>
  </sheetViews>
  <sheetFormatPr defaultRowHeight="15" x14ac:dyDescent="0.25"/>
  <cols>
    <col min="1" max="1" width="3.85546875" customWidth="1"/>
    <col min="2" max="2" width="25.28515625" customWidth="1"/>
    <col min="3" max="3" width="20.42578125" customWidth="1"/>
    <col min="4" max="4" width="24" customWidth="1"/>
    <col min="5" max="5" width="23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26</v>
      </c>
      <c r="B6" s="7"/>
      <c r="C6" s="7" t="s">
        <v>24</v>
      </c>
      <c r="D6" s="7" t="s">
        <v>52</v>
      </c>
      <c r="E6" s="8">
        <v>8</v>
      </c>
      <c r="F6" s="8">
        <v>1</v>
      </c>
      <c r="G6" s="8">
        <v>1325</v>
      </c>
      <c r="H6" s="8">
        <v>0</v>
      </c>
      <c r="I6" s="8">
        <v>13600000</v>
      </c>
      <c r="J6" s="8">
        <v>850</v>
      </c>
      <c r="K6" s="8">
        <v>0</v>
      </c>
      <c r="L6" s="8">
        <v>9300000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9">
        <f t="shared" ref="AQ6" si="0">G6+J6+M6+P6+S6+V6+Y6+AB6+AE6+AH6+AK6+AN6</f>
        <v>2175</v>
      </c>
      <c r="AR6" s="10">
        <f t="shared" ref="AR6:AS6" si="1">H6+K6+N6+Q6+T6+W6+Z6+AC6+AF6+AI6+AL6+AO6</f>
        <v>0</v>
      </c>
      <c r="AS6" s="10">
        <f t="shared" si="1"/>
        <v>22900000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8</v>
      </c>
      <c r="F7" s="9">
        <f t="shared" si="2"/>
        <v>1</v>
      </c>
      <c r="G7" s="9">
        <f t="shared" si="2"/>
        <v>1325</v>
      </c>
      <c r="H7" s="9">
        <f t="shared" si="2"/>
        <v>0</v>
      </c>
      <c r="I7" s="9">
        <f t="shared" si="2"/>
        <v>13600000</v>
      </c>
      <c r="J7" s="9">
        <f t="shared" si="2"/>
        <v>850</v>
      </c>
      <c r="K7" s="9">
        <f t="shared" si="2"/>
        <v>0</v>
      </c>
      <c r="L7" s="9">
        <f t="shared" si="2"/>
        <v>9300000</v>
      </c>
      <c r="M7" s="9">
        <f t="shared" si="2"/>
        <v>0</v>
      </c>
      <c r="N7" s="9">
        <f t="shared" si="2"/>
        <v>0</v>
      </c>
      <c r="O7" s="9">
        <f t="shared" si="2"/>
        <v>0</v>
      </c>
      <c r="P7" s="9">
        <f t="shared" si="2"/>
        <v>0</v>
      </c>
      <c r="Q7" s="9">
        <f t="shared" si="2"/>
        <v>0</v>
      </c>
      <c r="R7" s="9">
        <f t="shared" si="2"/>
        <v>0</v>
      </c>
      <c r="S7" s="9">
        <f t="shared" si="2"/>
        <v>0</v>
      </c>
      <c r="T7" s="9">
        <f t="shared" si="2"/>
        <v>0</v>
      </c>
      <c r="U7" s="9">
        <f t="shared" si="2"/>
        <v>0</v>
      </c>
      <c r="V7" s="9">
        <f t="shared" si="2"/>
        <v>0</v>
      </c>
      <c r="W7" s="9">
        <f t="shared" si="2"/>
        <v>0</v>
      </c>
      <c r="X7" s="9">
        <f t="shared" si="2"/>
        <v>0</v>
      </c>
      <c r="Y7" s="9">
        <f t="shared" si="2"/>
        <v>0</v>
      </c>
      <c r="Z7" s="9">
        <f t="shared" si="2"/>
        <v>0</v>
      </c>
      <c r="AA7" s="9">
        <f t="shared" si="2"/>
        <v>0</v>
      </c>
      <c r="AB7" s="9">
        <f t="shared" si="2"/>
        <v>0</v>
      </c>
      <c r="AC7" s="9">
        <f t="shared" si="2"/>
        <v>0</v>
      </c>
      <c r="AD7" s="9">
        <f t="shared" si="2"/>
        <v>0</v>
      </c>
      <c r="AE7" s="9">
        <f t="shared" si="2"/>
        <v>0</v>
      </c>
      <c r="AF7" s="9">
        <f t="shared" si="2"/>
        <v>0</v>
      </c>
      <c r="AG7" s="9">
        <f t="shared" si="2"/>
        <v>0</v>
      </c>
      <c r="AH7" s="9">
        <f t="shared" si="2"/>
        <v>0</v>
      </c>
      <c r="AI7" s="9">
        <f t="shared" si="2"/>
        <v>0</v>
      </c>
      <c r="AJ7" s="9">
        <f t="shared" si="2"/>
        <v>0</v>
      </c>
      <c r="AK7" s="9">
        <f t="shared" si="2"/>
        <v>0</v>
      </c>
      <c r="AL7" s="9">
        <f t="shared" si="2"/>
        <v>0</v>
      </c>
      <c r="AM7" s="9">
        <f t="shared" si="2"/>
        <v>0</v>
      </c>
      <c r="AN7" s="9">
        <f t="shared" si="2"/>
        <v>0</v>
      </c>
      <c r="AO7" s="9">
        <f t="shared" si="2"/>
        <v>0</v>
      </c>
      <c r="AP7" s="9">
        <f t="shared" si="2"/>
        <v>0</v>
      </c>
      <c r="AQ7" s="9">
        <f t="shared" si="2"/>
        <v>2175</v>
      </c>
      <c r="AR7" s="9">
        <f t="shared" si="2"/>
        <v>0</v>
      </c>
      <c r="AS7" s="9">
        <f t="shared" si="2"/>
        <v>22900000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8</v>
      </c>
      <c r="F8" s="9">
        <f>F7</f>
        <v>1</v>
      </c>
      <c r="G8" s="9">
        <f t="shared" ref="G8:AS8" si="3">G7</f>
        <v>1325</v>
      </c>
      <c r="H8" s="9">
        <f t="shared" si="3"/>
        <v>0</v>
      </c>
      <c r="I8" s="9">
        <f t="shared" si="3"/>
        <v>13600000</v>
      </c>
      <c r="J8" s="9">
        <f t="shared" si="3"/>
        <v>850</v>
      </c>
      <c r="K8" s="9">
        <f t="shared" si="3"/>
        <v>0</v>
      </c>
      <c r="L8" s="9">
        <f t="shared" si="3"/>
        <v>9300000</v>
      </c>
      <c r="M8" s="9">
        <f t="shared" si="3"/>
        <v>0</v>
      </c>
      <c r="N8" s="9">
        <f t="shared" si="3"/>
        <v>0</v>
      </c>
      <c r="O8" s="9">
        <f t="shared" si="3"/>
        <v>0</v>
      </c>
      <c r="P8" s="9">
        <f t="shared" si="3"/>
        <v>0</v>
      </c>
      <c r="Q8" s="9">
        <f t="shared" si="3"/>
        <v>0</v>
      </c>
      <c r="R8" s="9">
        <f t="shared" si="3"/>
        <v>0</v>
      </c>
      <c r="S8" s="9">
        <f t="shared" si="3"/>
        <v>0</v>
      </c>
      <c r="T8" s="9">
        <f t="shared" si="3"/>
        <v>0</v>
      </c>
      <c r="U8" s="9">
        <f t="shared" si="3"/>
        <v>0</v>
      </c>
      <c r="V8" s="9">
        <f t="shared" si="3"/>
        <v>0</v>
      </c>
      <c r="W8" s="9">
        <f t="shared" si="3"/>
        <v>0</v>
      </c>
      <c r="X8" s="9">
        <f t="shared" si="3"/>
        <v>0</v>
      </c>
      <c r="Y8" s="9">
        <f t="shared" si="3"/>
        <v>0</v>
      </c>
      <c r="Z8" s="9">
        <f t="shared" si="3"/>
        <v>0</v>
      </c>
      <c r="AA8" s="9">
        <f t="shared" si="3"/>
        <v>0</v>
      </c>
      <c r="AB8" s="9">
        <f t="shared" si="3"/>
        <v>0</v>
      </c>
      <c r="AC8" s="9">
        <f t="shared" si="3"/>
        <v>0</v>
      </c>
      <c r="AD8" s="9">
        <f t="shared" si="3"/>
        <v>0</v>
      </c>
      <c r="AE8" s="9">
        <f t="shared" si="3"/>
        <v>0</v>
      </c>
      <c r="AF8" s="9">
        <f t="shared" si="3"/>
        <v>0</v>
      </c>
      <c r="AG8" s="9">
        <f t="shared" si="3"/>
        <v>0</v>
      </c>
      <c r="AH8" s="9">
        <f t="shared" si="3"/>
        <v>0</v>
      </c>
      <c r="AI8" s="9">
        <f t="shared" si="3"/>
        <v>0</v>
      </c>
      <c r="AJ8" s="9">
        <f t="shared" si="3"/>
        <v>0</v>
      </c>
      <c r="AK8" s="9">
        <f t="shared" si="3"/>
        <v>0</v>
      </c>
      <c r="AL8" s="9">
        <f t="shared" si="3"/>
        <v>0</v>
      </c>
      <c r="AM8" s="9">
        <f t="shared" si="3"/>
        <v>0</v>
      </c>
      <c r="AN8" s="9">
        <f t="shared" si="3"/>
        <v>0</v>
      </c>
      <c r="AO8" s="9">
        <f t="shared" si="3"/>
        <v>0</v>
      </c>
      <c r="AP8" s="9">
        <f t="shared" si="3"/>
        <v>0</v>
      </c>
      <c r="AQ8" s="9">
        <f t="shared" si="3"/>
        <v>2175</v>
      </c>
      <c r="AR8" s="9">
        <f t="shared" si="3"/>
        <v>0</v>
      </c>
      <c r="AS8" s="9">
        <f t="shared" si="3"/>
        <v>22900000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209" t="s">
        <v>117</v>
      </c>
      <c r="B14" s="209"/>
      <c r="C14" s="209"/>
      <c r="D14" s="209"/>
      <c r="E14" s="209"/>
    </row>
    <row r="16" spans="1:45" ht="24" customHeight="1" x14ac:dyDescent="0.25">
      <c r="A16" s="19" t="s">
        <v>95</v>
      </c>
      <c r="B16" s="19" t="s">
        <v>82</v>
      </c>
      <c r="C16" s="19" t="s">
        <v>79</v>
      </c>
      <c r="D16" s="19" t="s">
        <v>80</v>
      </c>
      <c r="E16" s="19" t="s">
        <v>81</v>
      </c>
      <c r="G16" s="273" t="s">
        <v>182</v>
      </c>
      <c r="H16" s="273"/>
      <c r="I16" s="273"/>
      <c r="J16" s="273"/>
      <c r="K16" s="273"/>
    </row>
    <row r="17" spans="1:5" x14ac:dyDescent="0.25">
      <c r="A17" s="14">
        <v>1</v>
      </c>
      <c r="B17" s="17" t="s">
        <v>83</v>
      </c>
      <c r="C17" s="16">
        <v>0</v>
      </c>
      <c r="D17" s="14">
        <v>0</v>
      </c>
      <c r="E17" s="18">
        <f>C17+D17</f>
        <v>0</v>
      </c>
    </row>
    <row r="18" spans="1:5" x14ac:dyDescent="0.25">
      <c r="A18" s="14">
        <v>2</v>
      </c>
      <c r="B18" s="17" t="s">
        <v>84</v>
      </c>
      <c r="C18" s="16">
        <v>0</v>
      </c>
      <c r="D18" s="14">
        <v>0</v>
      </c>
      <c r="E18" s="18">
        <f t="shared" ref="E18:E29" si="4">C18+D18</f>
        <v>0</v>
      </c>
    </row>
    <row r="19" spans="1:5" x14ac:dyDescent="0.25">
      <c r="A19" s="14">
        <v>3</v>
      </c>
      <c r="B19" s="17" t="s">
        <v>85</v>
      </c>
      <c r="C19" s="16">
        <v>0</v>
      </c>
      <c r="D19" s="14">
        <v>0</v>
      </c>
      <c r="E19" s="18">
        <f t="shared" si="4"/>
        <v>0</v>
      </c>
    </row>
    <row r="20" spans="1:5" x14ac:dyDescent="0.25">
      <c r="A20" s="14">
        <v>4</v>
      </c>
      <c r="B20" s="17" t="s">
        <v>86</v>
      </c>
      <c r="C20" s="16">
        <v>0</v>
      </c>
      <c r="D20" s="14">
        <v>0</v>
      </c>
      <c r="E20" s="18">
        <f t="shared" si="4"/>
        <v>0</v>
      </c>
    </row>
    <row r="21" spans="1:5" x14ac:dyDescent="0.25">
      <c r="A21" s="14">
        <v>5</v>
      </c>
      <c r="B21" s="17" t="s">
        <v>87</v>
      </c>
      <c r="C21" s="16">
        <v>0</v>
      </c>
      <c r="D21" s="14">
        <v>0</v>
      </c>
      <c r="E21" s="18">
        <f t="shared" si="4"/>
        <v>0</v>
      </c>
    </row>
    <row r="22" spans="1:5" x14ac:dyDescent="0.25">
      <c r="A22" s="14">
        <v>6</v>
      </c>
      <c r="B22" s="17" t="s">
        <v>88</v>
      </c>
      <c r="C22" s="16">
        <v>0</v>
      </c>
      <c r="D22" s="14">
        <v>0</v>
      </c>
      <c r="E22" s="18">
        <f t="shared" si="4"/>
        <v>0</v>
      </c>
    </row>
    <row r="23" spans="1:5" x14ac:dyDescent="0.25">
      <c r="A23" s="14">
        <v>7</v>
      </c>
      <c r="B23" s="17" t="s">
        <v>89</v>
      </c>
      <c r="C23" s="16">
        <v>0</v>
      </c>
      <c r="D23" s="14">
        <v>0</v>
      </c>
      <c r="E23" s="18">
        <f t="shared" si="4"/>
        <v>0</v>
      </c>
    </row>
    <row r="24" spans="1:5" x14ac:dyDescent="0.25">
      <c r="A24" s="14">
        <v>8</v>
      </c>
      <c r="B24" s="17" t="s">
        <v>90</v>
      </c>
      <c r="C24" s="16">
        <v>0</v>
      </c>
      <c r="D24" s="14">
        <v>0</v>
      </c>
      <c r="E24" s="18">
        <f t="shared" si="4"/>
        <v>0</v>
      </c>
    </row>
    <row r="25" spans="1:5" x14ac:dyDescent="0.25">
      <c r="A25" s="14">
        <v>9</v>
      </c>
      <c r="B25" s="17" t="s">
        <v>91</v>
      </c>
      <c r="C25" s="16">
        <v>0</v>
      </c>
      <c r="D25" s="14">
        <v>0</v>
      </c>
      <c r="E25" s="18">
        <f t="shared" si="4"/>
        <v>0</v>
      </c>
    </row>
    <row r="26" spans="1:5" x14ac:dyDescent="0.25">
      <c r="A26" s="14">
        <v>10</v>
      </c>
      <c r="B26" s="17" t="s">
        <v>92</v>
      </c>
      <c r="C26" s="16">
        <v>0</v>
      </c>
      <c r="D26" s="14">
        <v>0</v>
      </c>
      <c r="E26" s="18">
        <f t="shared" si="4"/>
        <v>0</v>
      </c>
    </row>
    <row r="27" spans="1:5" x14ac:dyDescent="0.25">
      <c r="A27" s="14">
        <v>11</v>
      </c>
      <c r="B27" s="17" t="s">
        <v>93</v>
      </c>
      <c r="C27" s="16">
        <v>0</v>
      </c>
      <c r="D27" s="14">
        <v>0</v>
      </c>
      <c r="E27" s="18">
        <f t="shared" si="4"/>
        <v>0</v>
      </c>
    </row>
    <row r="28" spans="1:5" x14ac:dyDescent="0.25">
      <c r="A28" s="14">
        <v>12</v>
      </c>
      <c r="B28" s="17" t="s">
        <v>94</v>
      </c>
      <c r="C28" s="16">
        <v>0</v>
      </c>
      <c r="D28" s="14">
        <v>0</v>
      </c>
      <c r="E28" s="18">
        <f t="shared" si="4"/>
        <v>0</v>
      </c>
    </row>
    <row r="29" spans="1:5" ht="26.25" customHeight="1" x14ac:dyDescent="0.25">
      <c r="A29" s="210" t="s">
        <v>76</v>
      </c>
      <c r="B29" s="211"/>
      <c r="C29" s="20">
        <f>SUM(C17:C28)</f>
        <v>0</v>
      </c>
      <c r="D29" s="19">
        <f>SUM(D17:D28)</f>
        <v>0</v>
      </c>
      <c r="E29" s="20">
        <f t="shared" si="4"/>
        <v>0</v>
      </c>
    </row>
  </sheetData>
  <mergeCells count="25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G16:K1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8" zoomScaleNormal="100" workbookViewId="0">
      <selection activeCell="I16" sqref="I16:M16"/>
    </sheetView>
  </sheetViews>
  <sheetFormatPr defaultRowHeight="15" x14ac:dyDescent="0.25"/>
  <cols>
    <col min="1" max="1" width="3.85546875" customWidth="1"/>
    <col min="2" max="2" width="25.28515625" customWidth="1"/>
    <col min="3" max="3" width="22.5703125" customWidth="1"/>
    <col min="4" max="4" width="17.28515625" customWidth="1"/>
    <col min="5" max="5" width="19.4257812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27</v>
      </c>
      <c r="B6" s="7"/>
      <c r="C6" s="7" t="s">
        <v>27</v>
      </c>
      <c r="D6" s="7" t="s">
        <v>53</v>
      </c>
      <c r="E6" s="8">
        <v>19</v>
      </c>
      <c r="F6" s="8">
        <v>6</v>
      </c>
      <c r="G6" s="8">
        <v>953</v>
      </c>
      <c r="H6" s="8">
        <v>0</v>
      </c>
      <c r="I6" s="8">
        <v>0</v>
      </c>
      <c r="J6" s="8">
        <v>2910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55</v>
      </c>
      <c r="AL6" s="8">
        <v>0</v>
      </c>
      <c r="AM6" s="8">
        <v>330000</v>
      </c>
      <c r="AN6" s="8">
        <v>67</v>
      </c>
      <c r="AO6" s="8">
        <v>0</v>
      </c>
      <c r="AP6" s="8">
        <v>402000</v>
      </c>
      <c r="AQ6" s="9">
        <f t="shared" ref="AQ6" si="0">G6+J6+M6+P6+S6+V6+Y6+AB6+AE6+AH6+AK6+AN6</f>
        <v>3985</v>
      </c>
      <c r="AR6" s="10">
        <f t="shared" ref="AR6:AS6" si="1">H6+K6+N6+Q6+T6+W6+Z6+AC6+AF6+AI6+AL6+AO6</f>
        <v>0</v>
      </c>
      <c r="AS6" s="10">
        <f t="shared" si="1"/>
        <v>732000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19</v>
      </c>
      <c r="F7" s="9">
        <f t="shared" si="2"/>
        <v>6</v>
      </c>
      <c r="G7" s="9">
        <f t="shared" si="2"/>
        <v>953</v>
      </c>
      <c r="H7" s="9">
        <f t="shared" si="2"/>
        <v>0</v>
      </c>
      <c r="I7" s="9">
        <f t="shared" si="2"/>
        <v>0</v>
      </c>
      <c r="J7" s="9">
        <f t="shared" si="2"/>
        <v>2910</v>
      </c>
      <c r="K7" s="9">
        <f t="shared" si="2"/>
        <v>0</v>
      </c>
      <c r="L7" s="9">
        <f t="shared" si="2"/>
        <v>0</v>
      </c>
      <c r="M7" s="9">
        <f t="shared" si="2"/>
        <v>0</v>
      </c>
      <c r="N7" s="9">
        <f t="shared" si="2"/>
        <v>0</v>
      </c>
      <c r="O7" s="9">
        <f t="shared" si="2"/>
        <v>0</v>
      </c>
      <c r="P7" s="9">
        <f t="shared" si="2"/>
        <v>0</v>
      </c>
      <c r="Q7" s="9">
        <f t="shared" si="2"/>
        <v>0</v>
      </c>
      <c r="R7" s="9">
        <f t="shared" si="2"/>
        <v>0</v>
      </c>
      <c r="S7" s="9">
        <f t="shared" si="2"/>
        <v>0</v>
      </c>
      <c r="T7" s="9">
        <f t="shared" si="2"/>
        <v>0</v>
      </c>
      <c r="U7" s="9">
        <f t="shared" si="2"/>
        <v>0</v>
      </c>
      <c r="V7" s="9">
        <f t="shared" si="2"/>
        <v>0</v>
      </c>
      <c r="W7" s="9">
        <f t="shared" si="2"/>
        <v>0</v>
      </c>
      <c r="X7" s="9">
        <f t="shared" si="2"/>
        <v>0</v>
      </c>
      <c r="Y7" s="9">
        <f t="shared" si="2"/>
        <v>0</v>
      </c>
      <c r="Z7" s="9">
        <f t="shared" si="2"/>
        <v>0</v>
      </c>
      <c r="AA7" s="9">
        <f t="shared" si="2"/>
        <v>0</v>
      </c>
      <c r="AB7" s="9">
        <f t="shared" si="2"/>
        <v>0</v>
      </c>
      <c r="AC7" s="9">
        <f t="shared" si="2"/>
        <v>0</v>
      </c>
      <c r="AD7" s="9">
        <f t="shared" si="2"/>
        <v>0</v>
      </c>
      <c r="AE7" s="9">
        <f t="shared" si="2"/>
        <v>0</v>
      </c>
      <c r="AF7" s="9">
        <f t="shared" si="2"/>
        <v>0</v>
      </c>
      <c r="AG7" s="9">
        <f t="shared" si="2"/>
        <v>0</v>
      </c>
      <c r="AH7" s="9">
        <f t="shared" si="2"/>
        <v>0</v>
      </c>
      <c r="AI7" s="9">
        <f t="shared" si="2"/>
        <v>0</v>
      </c>
      <c r="AJ7" s="9">
        <f t="shared" si="2"/>
        <v>0</v>
      </c>
      <c r="AK7" s="9">
        <f t="shared" si="2"/>
        <v>55</v>
      </c>
      <c r="AL7" s="9">
        <f t="shared" si="2"/>
        <v>0</v>
      </c>
      <c r="AM7" s="9">
        <f t="shared" si="2"/>
        <v>330000</v>
      </c>
      <c r="AN7" s="9">
        <f t="shared" si="2"/>
        <v>67</v>
      </c>
      <c r="AO7" s="9">
        <f t="shared" si="2"/>
        <v>0</v>
      </c>
      <c r="AP7" s="9">
        <f t="shared" si="2"/>
        <v>402000</v>
      </c>
      <c r="AQ7" s="9">
        <f t="shared" si="2"/>
        <v>3985</v>
      </c>
      <c r="AR7" s="9">
        <f t="shared" si="2"/>
        <v>0</v>
      </c>
      <c r="AS7" s="9">
        <f t="shared" si="2"/>
        <v>732000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19</v>
      </c>
      <c r="F8" s="9">
        <f>F7</f>
        <v>6</v>
      </c>
      <c r="G8" s="9">
        <f t="shared" ref="G8:AS8" si="3">G7</f>
        <v>953</v>
      </c>
      <c r="H8" s="9">
        <f t="shared" si="3"/>
        <v>0</v>
      </c>
      <c r="I8" s="9">
        <f t="shared" si="3"/>
        <v>0</v>
      </c>
      <c r="J8" s="9">
        <f t="shared" si="3"/>
        <v>2910</v>
      </c>
      <c r="K8" s="9">
        <f t="shared" si="3"/>
        <v>0</v>
      </c>
      <c r="L8" s="9">
        <f t="shared" si="3"/>
        <v>0</v>
      </c>
      <c r="M8" s="9">
        <f t="shared" si="3"/>
        <v>0</v>
      </c>
      <c r="N8" s="9">
        <f t="shared" si="3"/>
        <v>0</v>
      </c>
      <c r="O8" s="9">
        <f t="shared" si="3"/>
        <v>0</v>
      </c>
      <c r="P8" s="9">
        <f t="shared" si="3"/>
        <v>0</v>
      </c>
      <c r="Q8" s="9">
        <f t="shared" si="3"/>
        <v>0</v>
      </c>
      <c r="R8" s="9">
        <f t="shared" si="3"/>
        <v>0</v>
      </c>
      <c r="S8" s="9">
        <f t="shared" si="3"/>
        <v>0</v>
      </c>
      <c r="T8" s="9">
        <f t="shared" si="3"/>
        <v>0</v>
      </c>
      <c r="U8" s="9">
        <f t="shared" si="3"/>
        <v>0</v>
      </c>
      <c r="V8" s="9">
        <f t="shared" si="3"/>
        <v>0</v>
      </c>
      <c r="W8" s="9">
        <f t="shared" si="3"/>
        <v>0</v>
      </c>
      <c r="X8" s="9">
        <f t="shared" si="3"/>
        <v>0</v>
      </c>
      <c r="Y8" s="9">
        <f t="shared" si="3"/>
        <v>0</v>
      </c>
      <c r="Z8" s="9">
        <f t="shared" si="3"/>
        <v>0</v>
      </c>
      <c r="AA8" s="9">
        <f t="shared" si="3"/>
        <v>0</v>
      </c>
      <c r="AB8" s="9">
        <f t="shared" si="3"/>
        <v>0</v>
      </c>
      <c r="AC8" s="9">
        <f t="shared" si="3"/>
        <v>0</v>
      </c>
      <c r="AD8" s="9">
        <f t="shared" si="3"/>
        <v>0</v>
      </c>
      <c r="AE8" s="9">
        <f t="shared" si="3"/>
        <v>0</v>
      </c>
      <c r="AF8" s="9">
        <f t="shared" si="3"/>
        <v>0</v>
      </c>
      <c r="AG8" s="9">
        <f t="shared" si="3"/>
        <v>0</v>
      </c>
      <c r="AH8" s="9">
        <f t="shared" si="3"/>
        <v>0</v>
      </c>
      <c r="AI8" s="9">
        <f t="shared" si="3"/>
        <v>0</v>
      </c>
      <c r="AJ8" s="9">
        <f t="shared" si="3"/>
        <v>0</v>
      </c>
      <c r="AK8" s="9">
        <f t="shared" si="3"/>
        <v>55</v>
      </c>
      <c r="AL8" s="9">
        <f t="shared" si="3"/>
        <v>0</v>
      </c>
      <c r="AM8" s="9">
        <f t="shared" si="3"/>
        <v>330000</v>
      </c>
      <c r="AN8" s="9">
        <f t="shared" si="3"/>
        <v>67</v>
      </c>
      <c r="AO8" s="9">
        <f t="shared" si="3"/>
        <v>0</v>
      </c>
      <c r="AP8" s="9">
        <f t="shared" si="3"/>
        <v>402000</v>
      </c>
      <c r="AQ8" s="9">
        <f t="shared" si="3"/>
        <v>3985</v>
      </c>
      <c r="AR8" s="9">
        <f t="shared" si="3"/>
        <v>0</v>
      </c>
      <c r="AS8" s="9">
        <f t="shared" si="3"/>
        <v>732000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209" t="s">
        <v>118</v>
      </c>
      <c r="B14" s="209"/>
      <c r="C14" s="209"/>
      <c r="D14" s="209"/>
      <c r="E14" s="209"/>
    </row>
    <row r="16" spans="1:45" ht="24.75" customHeight="1" x14ac:dyDescent="0.25">
      <c r="A16" s="19" t="s">
        <v>95</v>
      </c>
      <c r="B16" s="19" t="s">
        <v>82</v>
      </c>
      <c r="C16" s="19" t="s">
        <v>79</v>
      </c>
      <c r="D16" s="19" t="s">
        <v>80</v>
      </c>
      <c r="E16" s="19" t="s">
        <v>81</v>
      </c>
      <c r="I16" s="273" t="s">
        <v>182</v>
      </c>
      <c r="J16" s="273"/>
      <c r="K16" s="273"/>
      <c r="L16" s="273"/>
      <c r="M16" s="273"/>
    </row>
    <row r="17" spans="1:5" x14ac:dyDescent="0.25">
      <c r="A17" s="14">
        <v>1</v>
      </c>
      <c r="B17" s="17" t="s">
        <v>83</v>
      </c>
      <c r="C17" s="16">
        <v>0</v>
      </c>
      <c r="D17" s="14">
        <v>0</v>
      </c>
      <c r="E17" s="18">
        <f>C17+D17</f>
        <v>0</v>
      </c>
    </row>
    <row r="18" spans="1:5" x14ac:dyDescent="0.25">
      <c r="A18" s="14">
        <v>2</v>
      </c>
      <c r="B18" s="17" t="s">
        <v>84</v>
      </c>
      <c r="C18" s="16">
        <v>0</v>
      </c>
      <c r="D18" s="14">
        <v>0</v>
      </c>
      <c r="E18" s="18">
        <f t="shared" ref="E18:E29" si="4">C18+D18</f>
        <v>0</v>
      </c>
    </row>
    <row r="19" spans="1:5" x14ac:dyDescent="0.25">
      <c r="A19" s="14">
        <v>3</v>
      </c>
      <c r="B19" s="17" t="s">
        <v>85</v>
      </c>
      <c r="C19" s="16">
        <v>0</v>
      </c>
      <c r="D19" s="14">
        <v>0</v>
      </c>
      <c r="E19" s="18">
        <f t="shared" si="4"/>
        <v>0</v>
      </c>
    </row>
    <row r="20" spans="1:5" x14ac:dyDescent="0.25">
      <c r="A20" s="14">
        <v>4</v>
      </c>
      <c r="B20" s="17" t="s">
        <v>86</v>
      </c>
      <c r="C20" s="16">
        <v>0</v>
      </c>
      <c r="D20" s="14">
        <v>0</v>
      </c>
      <c r="E20" s="18">
        <f t="shared" si="4"/>
        <v>0</v>
      </c>
    </row>
    <row r="21" spans="1:5" x14ac:dyDescent="0.25">
      <c r="A21" s="14">
        <v>5</v>
      </c>
      <c r="B21" s="17" t="s">
        <v>87</v>
      </c>
      <c r="C21" s="16">
        <v>0</v>
      </c>
      <c r="D21" s="14">
        <v>0</v>
      </c>
      <c r="E21" s="18">
        <f t="shared" si="4"/>
        <v>0</v>
      </c>
    </row>
    <row r="22" spans="1:5" x14ac:dyDescent="0.25">
      <c r="A22" s="14">
        <v>6</v>
      </c>
      <c r="B22" s="17" t="s">
        <v>88</v>
      </c>
      <c r="C22" s="16">
        <v>0</v>
      </c>
      <c r="D22" s="14">
        <v>0</v>
      </c>
      <c r="E22" s="18">
        <f t="shared" si="4"/>
        <v>0</v>
      </c>
    </row>
    <row r="23" spans="1:5" x14ac:dyDescent="0.25">
      <c r="A23" s="14">
        <v>7</v>
      </c>
      <c r="B23" s="17" t="s">
        <v>89</v>
      </c>
      <c r="C23" s="16">
        <v>0</v>
      </c>
      <c r="D23" s="14">
        <v>0</v>
      </c>
      <c r="E23" s="18">
        <f t="shared" si="4"/>
        <v>0</v>
      </c>
    </row>
    <row r="24" spans="1:5" x14ac:dyDescent="0.25">
      <c r="A24" s="14">
        <v>8</v>
      </c>
      <c r="B24" s="17" t="s">
        <v>90</v>
      </c>
      <c r="C24" s="16">
        <v>0</v>
      </c>
      <c r="D24" s="14">
        <v>0</v>
      </c>
      <c r="E24" s="18">
        <f t="shared" si="4"/>
        <v>0</v>
      </c>
    </row>
    <row r="25" spans="1:5" x14ac:dyDescent="0.25">
      <c r="A25" s="14">
        <v>9</v>
      </c>
      <c r="B25" s="17" t="s">
        <v>91</v>
      </c>
      <c r="C25" s="16">
        <v>0</v>
      </c>
      <c r="D25" s="14">
        <v>0</v>
      </c>
      <c r="E25" s="18">
        <f t="shared" si="4"/>
        <v>0</v>
      </c>
    </row>
    <row r="26" spans="1:5" x14ac:dyDescent="0.25">
      <c r="A26" s="14">
        <v>10</v>
      </c>
      <c r="B26" s="17" t="s">
        <v>92</v>
      </c>
      <c r="C26" s="16">
        <v>0</v>
      </c>
      <c r="D26" s="14">
        <v>0</v>
      </c>
      <c r="E26" s="18">
        <f t="shared" si="4"/>
        <v>0</v>
      </c>
    </row>
    <row r="27" spans="1:5" x14ac:dyDescent="0.25">
      <c r="A27" s="14">
        <v>11</v>
      </c>
      <c r="B27" s="17" t="s">
        <v>93</v>
      </c>
      <c r="C27" s="16">
        <v>0</v>
      </c>
      <c r="D27" s="14">
        <v>0</v>
      </c>
      <c r="E27" s="18">
        <f t="shared" si="4"/>
        <v>0</v>
      </c>
    </row>
    <row r="28" spans="1:5" x14ac:dyDescent="0.25">
      <c r="A28" s="14">
        <v>12</v>
      </c>
      <c r="B28" s="17" t="s">
        <v>94</v>
      </c>
      <c r="C28" s="16">
        <v>0</v>
      </c>
      <c r="D28" s="14">
        <v>0</v>
      </c>
      <c r="E28" s="18">
        <f t="shared" si="4"/>
        <v>0</v>
      </c>
    </row>
    <row r="29" spans="1:5" ht="25.5" customHeight="1" x14ac:dyDescent="0.25">
      <c r="A29" s="210" t="s">
        <v>76</v>
      </c>
      <c r="B29" s="211"/>
      <c r="C29" s="20">
        <f>SUM(C17:C28)</f>
        <v>0</v>
      </c>
      <c r="D29" s="19">
        <f>SUM(D17:D28)</f>
        <v>0</v>
      </c>
      <c r="E29" s="20">
        <f t="shared" si="4"/>
        <v>0</v>
      </c>
    </row>
  </sheetData>
  <mergeCells count="25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I16:M1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98" zoomScaleNormal="98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4" customWidth="1"/>
    <col min="4" max="4" width="32.85546875" customWidth="1"/>
    <col min="5" max="5" width="11.2851562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28</v>
      </c>
      <c r="B6" s="7"/>
      <c r="C6" s="7" t="s">
        <v>34</v>
      </c>
      <c r="D6" s="7" t="s">
        <v>54</v>
      </c>
      <c r="E6" s="8">
        <v>2</v>
      </c>
      <c r="F6" s="8">
        <v>0</v>
      </c>
      <c r="G6" s="27">
        <v>4270</v>
      </c>
      <c r="H6" s="27">
        <v>0</v>
      </c>
      <c r="I6" s="27">
        <v>0</v>
      </c>
      <c r="J6" s="27">
        <v>4601</v>
      </c>
      <c r="K6" s="27">
        <v>0</v>
      </c>
      <c r="L6" s="27">
        <v>0</v>
      </c>
      <c r="M6" s="27">
        <v>5012</v>
      </c>
      <c r="N6" s="27">
        <v>0</v>
      </c>
      <c r="O6" s="27">
        <v>0</v>
      </c>
      <c r="P6" s="27">
        <v>4812</v>
      </c>
      <c r="Q6" s="27">
        <v>0</v>
      </c>
      <c r="R6" s="27">
        <v>0</v>
      </c>
      <c r="S6" s="27">
        <v>5221</v>
      </c>
      <c r="T6" s="27">
        <v>0</v>
      </c>
      <c r="U6" s="27">
        <v>0</v>
      </c>
      <c r="V6" s="27">
        <v>5991</v>
      </c>
      <c r="W6" s="27">
        <v>0</v>
      </c>
      <c r="X6" s="27">
        <v>0</v>
      </c>
      <c r="Y6" s="27">
        <v>5342</v>
      </c>
      <c r="Z6" s="27">
        <v>0</v>
      </c>
      <c r="AA6" s="27">
        <v>0</v>
      </c>
      <c r="AB6" s="27">
        <v>5600</v>
      </c>
      <c r="AC6" s="27">
        <v>0</v>
      </c>
      <c r="AD6" s="27">
        <v>0</v>
      </c>
      <c r="AE6" s="27">
        <v>4893</v>
      </c>
      <c r="AF6" s="27">
        <v>0</v>
      </c>
      <c r="AG6" s="27">
        <v>0</v>
      </c>
      <c r="AH6" s="27">
        <v>3946</v>
      </c>
      <c r="AI6" s="27">
        <v>0</v>
      </c>
      <c r="AJ6" s="27">
        <v>0</v>
      </c>
      <c r="AK6" s="27">
        <v>3750</v>
      </c>
      <c r="AL6" s="27">
        <v>0</v>
      </c>
      <c r="AM6" s="27">
        <v>0</v>
      </c>
      <c r="AN6" s="27">
        <v>5530</v>
      </c>
      <c r="AO6" s="27">
        <v>0</v>
      </c>
      <c r="AP6" s="27">
        <v>0</v>
      </c>
      <c r="AQ6" s="9">
        <f t="shared" ref="AQ6" si="0">G6+J6+M6+P6+S6+V6+Y6+AB6+AE6+AH6+AK6+AN6</f>
        <v>58968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</v>
      </c>
      <c r="F7" s="9">
        <f t="shared" si="2"/>
        <v>0</v>
      </c>
      <c r="G7" s="9">
        <f t="shared" si="2"/>
        <v>4270</v>
      </c>
      <c r="H7" s="9">
        <f t="shared" si="2"/>
        <v>0</v>
      </c>
      <c r="I7" s="9">
        <f t="shared" si="2"/>
        <v>0</v>
      </c>
      <c r="J7" s="9">
        <f t="shared" si="2"/>
        <v>4601</v>
      </c>
      <c r="K7" s="9">
        <f t="shared" si="2"/>
        <v>0</v>
      </c>
      <c r="L7" s="9">
        <f t="shared" si="2"/>
        <v>0</v>
      </c>
      <c r="M7" s="9">
        <f t="shared" si="2"/>
        <v>5012</v>
      </c>
      <c r="N7" s="9">
        <f t="shared" si="2"/>
        <v>0</v>
      </c>
      <c r="O7" s="9">
        <f t="shared" si="2"/>
        <v>0</v>
      </c>
      <c r="P7" s="9">
        <f t="shared" si="2"/>
        <v>4812</v>
      </c>
      <c r="Q7" s="9">
        <f t="shared" si="2"/>
        <v>0</v>
      </c>
      <c r="R7" s="9">
        <f t="shared" si="2"/>
        <v>0</v>
      </c>
      <c r="S7" s="9">
        <f t="shared" si="2"/>
        <v>5221</v>
      </c>
      <c r="T7" s="9">
        <f t="shared" si="2"/>
        <v>0</v>
      </c>
      <c r="U7" s="9">
        <f t="shared" si="2"/>
        <v>0</v>
      </c>
      <c r="V7" s="9">
        <f t="shared" si="2"/>
        <v>5991</v>
      </c>
      <c r="W7" s="9">
        <f t="shared" si="2"/>
        <v>0</v>
      </c>
      <c r="X7" s="9">
        <f t="shared" si="2"/>
        <v>0</v>
      </c>
      <c r="Y7" s="9">
        <f t="shared" si="2"/>
        <v>5342</v>
      </c>
      <c r="Z7" s="9">
        <f t="shared" si="2"/>
        <v>0</v>
      </c>
      <c r="AA7" s="9">
        <f t="shared" si="2"/>
        <v>0</v>
      </c>
      <c r="AB7" s="9">
        <f t="shared" si="2"/>
        <v>5600</v>
      </c>
      <c r="AC7" s="9">
        <f t="shared" si="2"/>
        <v>0</v>
      </c>
      <c r="AD7" s="9">
        <f t="shared" si="2"/>
        <v>0</v>
      </c>
      <c r="AE7" s="9">
        <f t="shared" si="2"/>
        <v>4893</v>
      </c>
      <c r="AF7" s="9">
        <f t="shared" si="2"/>
        <v>0</v>
      </c>
      <c r="AG7" s="9">
        <f t="shared" si="2"/>
        <v>0</v>
      </c>
      <c r="AH7" s="9">
        <f t="shared" si="2"/>
        <v>3946</v>
      </c>
      <c r="AI7" s="9">
        <f t="shared" si="2"/>
        <v>0</v>
      </c>
      <c r="AJ7" s="9">
        <f t="shared" si="2"/>
        <v>0</v>
      </c>
      <c r="AK7" s="9">
        <f t="shared" si="2"/>
        <v>3750</v>
      </c>
      <c r="AL7" s="9">
        <f t="shared" si="2"/>
        <v>0</v>
      </c>
      <c r="AM7" s="9">
        <f t="shared" si="2"/>
        <v>0</v>
      </c>
      <c r="AN7" s="9">
        <f t="shared" si="2"/>
        <v>5530</v>
      </c>
      <c r="AO7" s="9">
        <f t="shared" si="2"/>
        <v>0</v>
      </c>
      <c r="AP7" s="9">
        <f t="shared" si="2"/>
        <v>0</v>
      </c>
      <c r="AQ7" s="9">
        <f t="shared" si="2"/>
        <v>58968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</v>
      </c>
      <c r="F8" s="9">
        <f>F7</f>
        <v>0</v>
      </c>
      <c r="G8" s="9">
        <f t="shared" ref="G8:AS8" si="3">G7</f>
        <v>4270</v>
      </c>
      <c r="H8" s="9">
        <f t="shared" si="3"/>
        <v>0</v>
      </c>
      <c r="I8" s="9">
        <f t="shared" si="3"/>
        <v>0</v>
      </c>
      <c r="J8" s="9">
        <f t="shared" si="3"/>
        <v>4601</v>
      </c>
      <c r="K8" s="9">
        <f t="shared" si="3"/>
        <v>0</v>
      </c>
      <c r="L8" s="9">
        <f t="shared" si="3"/>
        <v>0</v>
      </c>
      <c r="M8" s="9">
        <f t="shared" si="3"/>
        <v>5012</v>
      </c>
      <c r="N8" s="9">
        <f t="shared" si="3"/>
        <v>0</v>
      </c>
      <c r="O8" s="9">
        <f t="shared" si="3"/>
        <v>0</v>
      </c>
      <c r="P8" s="9">
        <f t="shared" si="3"/>
        <v>4812</v>
      </c>
      <c r="Q8" s="9">
        <f t="shared" si="3"/>
        <v>0</v>
      </c>
      <c r="R8" s="9">
        <f t="shared" si="3"/>
        <v>0</v>
      </c>
      <c r="S8" s="9">
        <f t="shared" si="3"/>
        <v>5221</v>
      </c>
      <c r="T8" s="9">
        <f t="shared" si="3"/>
        <v>0</v>
      </c>
      <c r="U8" s="9">
        <f t="shared" si="3"/>
        <v>0</v>
      </c>
      <c r="V8" s="9">
        <f t="shared" si="3"/>
        <v>5991</v>
      </c>
      <c r="W8" s="9">
        <f t="shared" si="3"/>
        <v>0</v>
      </c>
      <c r="X8" s="9">
        <f t="shared" si="3"/>
        <v>0</v>
      </c>
      <c r="Y8" s="9">
        <f t="shared" si="3"/>
        <v>5342</v>
      </c>
      <c r="Z8" s="9">
        <f t="shared" si="3"/>
        <v>0</v>
      </c>
      <c r="AA8" s="9">
        <f t="shared" si="3"/>
        <v>0</v>
      </c>
      <c r="AB8" s="9">
        <f t="shared" si="3"/>
        <v>5600</v>
      </c>
      <c r="AC8" s="9">
        <f t="shared" si="3"/>
        <v>0</v>
      </c>
      <c r="AD8" s="9">
        <f t="shared" si="3"/>
        <v>0</v>
      </c>
      <c r="AE8" s="9">
        <f t="shared" si="3"/>
        <v>4893</v>
      </c>
      <c r="AF8" s="9">
        <f t="shared" si="3"/>
        <v>0</v>
      </c>
      <c r="AG8" s="9">
        <f t="shared" si="3"/>
        <v>0</v>
      </c>
      <c r="AH8" s="9">
        <f t="shared" si="3"/>
        <v>3946</v>
      </c>
      <c r="AI8" s="9">
        <f t="shared" si="3"/>
        <v>0</v>
      </c>
      <c r="AJ8" s="9">
        <f t="shared" si="3"/>
        <v>0</v>
      </c>
      <c r="AK8" s="9">
        <f t="shared" si="3"/>
        <v>3750</v>
      </c>
      <c r="AL8" s="9">
        <f t="shared" si="3"/>
        <v>0</v>
      </c>
      <c r="AM8" s="9">
        <f t="shared" si="3"/>
        <v>0</v>
      </c>
      <c r="AN8" s="9">
        <f t="shared" si="3"/>
        <v>5530</v>
      </c>
      <c r="AO8" s="9">
        <f t="shared" si="3"/>
        <v>0</v>
      </c>
      <c r="AP8" s="9">
        <f t="shared" si="3"/>
        <v>0</v>
      </c>
      <c r="AQ8" s="9">
        <f t="shared" si="3"/>
        <v>58968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119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3.2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4270</v>
      </c>
      <c r="D17" s="73">
        <v>0</v>
      </c>
      <c r="E17" s="76">
        <f>C17+D17</f>
        <v>4270</v>
      </c>
    </row>
    <row r="18" spans="1:5" x14ac:dyDescent="0.25">
      <c r="A18" s="73">
        <v>2</v>
      </c>
      <c r="B18" s="74" t="s">
        <v>84</v>
      </c>
      <c r="C18" s="75">
        <f>J6</f>
        <v>4601</v>
      </c>
      <c r="D18" s="73">
        <v>0</v>
      </c>
      <c r="E18" s="76">
        <f t="shared" ref="E18:E29" si="4">C18+D18</f>
        <v>4601</v>
      </c>
    </row>
    <row r="19" spans="1:5" x14ac:dyDescent="0.25">
      <c r="A19" s="73">
        <v>3</v>
      </c>
      <c r="B19" s="74" t="s">
        <v>85</v>
      </c>
      <c r="C19" s="75">
        <f>M6</f>
        <v>5012</v>
      </c>
      <c r="D19" s="73">
        <v>0</v>
      </c>
      <c r="E19" s="76">
        <f t="shared" si="4"/>
        <v>5012</v>
      </c>
    </row>
    <row r="20" spans="1:5" x14ac:dyDescent="0.25">
      <c r="A20" s="73">
        <v>4</v>
      </c>
      <c r="B20" s="74" t="s">
        <v>86</v>
      </c>
      <c r="C20" s="75">
        <f>P6</f>
        <v>4812</v>
      </c>
      <c r="D20" s="73">
        <v>0</v>
      </c>
      <c r="E20" s="76">
        <f t="shared" si="4"/>
        <v>4812</v>
      </c>
    </row>
    <row r="21" spans="1:5" x14ac:dyDescent="0.25">
      <c r="A21" s="73">
        <v>5</v>
      </c>
      <c r="B21" s="74" t="s">
        <v>87</v>
      </c>
      <c r="C21" s="75">
        <f>S6</f>
        <v>5221</v>
      </c>
      <c r="D21" s="73">
        <v>0</v>
      </c>
      <c r="E21" s="76">
        <f t="shared" si="4"/>
        <v>5221</v>
      </c>
    </row>
    <row r="22" spans="1:5" x14ac:dyDescent="0.25">
      <c r="A22" s="73">
        <v>6</v>
      </c>
      <c r="B22" s="74" t="s">
        <v>88</v>
      </c>
      <c r="C22" s="75">
        <f>V6</f>
        <v>5991</v>
      </c>
      <c r="D22" s="73">
        <v>0</v>
      </c>
      <c r="E22" s="76">
        <f t="shared" si="4"/>
        <v>5991</v>
      </c>
    </row>
    <row r="23" spans="1:5" x14ac:dyDescent="0.25">
      <c r="A23" s="73">
        <v>7</v>
      </c>
      <c r="B23" s="74" t="s">
        <v>89</v>
      </c>
      <c r="C23" s="75">
        <f>Y6</f>
        <v>5342</v>
      </c>
      <c r="D23" s="73">
        <v>0</v>
      </c>
      <c r="E23" s="76">
        <f t="shared" si="4"/>
        <v>5342</v>
      </c>
    </row>
    <row r="24" spans="1:5" x14ac:dyDescent="0.25">
      <c r="A24" s="73">
        <v>8</v>
      </c>
      <c r="B24" s="74" t="s">
        <v>90</v>
      </c>
      <c r="C24" s="75">
        <f>AB6</f>
        <v>5600</v>
      </c>
      <c r="D24" s="73">
        <v>0</v>
      </c>
      <c r="E24" s="76">
        <f t="shared" si="4"/>
        <v>5600</v>
      </c>
    </row>
    <row r="25" spans="1:5" x14ac:dyDescent="0.25">
      <c r="A25" s="73">
        <v>9</v>
      </c>
      <c r="B25" s="74" t="s">
        <v>91</v>
      </c>
      <c r="C25" s="75">
        <f>AE6</f>
        <v>4893</v>
      </c>
      <c r="D25" s="73">
        <v>0</v>
      </c>
      <c r="E25" s="76">
        <f t="shared" si="4"/>
        <v>4893</v>
      </c>
    </row>
    <row r="26" spans="1:5" x14ac:dyDescent="0.25">
      <c r="A26" s="73">
        <v>10</v>
      </c>
      <c r="B26" s="74" t="s">
        <v>92</v>
      </c>
      <c r="C26" s="75">
        <f>AH6</f>
        <v>3946</v>
      </c>
      <c r="D26" s="73">
        <v>0</v>
      </c>
      <c r="E26" s="76">
        <f t="shared" si="4"/>
        <v>3946</v>
      </c>
    </row>
    <row r="27" spans="1:5" x14ac:dyDescent="0.25">
      <c r="A27" s="73">
        <v>11</v>
      </c>
      <c r="B27" s="74" t="s">
        <v>93</v>
      </c>
      <c r="C27" s="75">
        <f>AK6</f>
        <v>3750</v>
      </c>
      <c r="D27" s="73">
        <v>0</v>
      </c>
      <c r="E27" s="76">
        <f t="shared" si="4"/>
        <v>3750</v>
      </c>
    </row>
    <row r="28" spans="1:5" x14ac:dyDescent="0.25">
      <c r="A28" s="73">
        <v>12</v>
      </c>
      <c r="B28" s="74" t="s">
        <v>94</v>
      </c>
      <c r="C28" s="75">
        <f>AN6</f>
        <v>5530</v>
      </c>
      <c r="D28" s="73">
        <v>0</v>
      </c>
      <c r="E28" s="76">
        <f t="shared" si="4"/>
        <v>5530</v>
      </c>
    </row>
    <row r="29" spans="1:5" ht="23.25" customHeight="1" x14ac:dyDescent="0.25">
      <c r="A29" s="145" t="s">
        <v>76</v>
      </c>
      <c r="B29" s="146"/>
      <c r="C29" s="24">
        <f>SUM(C17:C28)</f>
        <v>58968</v>
      </c>
      <c r="D29" s="23">
        <f>SUM(D17:D28)</f>
        <v>0</v>
      </c>
      <c r="E29" s="24">
        <f t="shared" si="4"/>
        <v>58968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8" zoomScale="96" zoomScaleNormal="96" workbookViewId="0">
      <selection activeCell="G6" sqref="G6:AP6"/>
    </sheetView>
  </sheetViews>
  <sheetFormatPr defaultRowHeight="15" x14ac:dyDescent="0.25"/>
  <cols>
    <col min="1" max="1" width="3.85546875" style="48" customWidth="1"/>
    <col min="2" max="2" width="25.28515625" style="48" customWidth="1"/>
    <col min="3" max="3" width="23.85546875" style="48" customWidth="1"/>
    <col min="4" max="4" width="23.140625" style="48" customWidth="1"/>
    <col min="5" max="5" width="22.140625" style="48" customWidth="1"/>
    <col min="6" max="45" width="6.7109375" style="48" customWidth="1"/>
    <col min="46" max="16384" width="9.140625" style="48"/>
  </cols>
  <sheetData>
    <row r="1" spans="1:45" x14ac:dyDescent="0.25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46"/>
      <c r="AR1" s="46"/>
      <c r="AS1" s="47"/>
    </row>
    <row r="2" spans="1:45" x14ac:dyDescent="0.25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9"/>
      <c r="AS2" s="49"/>
    </row>
    <row r="3" spans="1:45" ht="15" customHeight="1" x14ac:dyDescent="0.25">
      <c r="A3" s="230" t="s">
        <v>1</v>
      </c>
      <c r="B3" s="230" t="s">
        <v>2</v>
      </c>
      <c r="C3" s="230" t="s">
        <v>3</v>
      </c>
      <c r="D3" s="230" t="s">
        <v>4</v>
      </c>
      <c r="E3" s="215" t="s">
        <v>5</v>
      </c>
      <c r="F3" s="217"/>
      <c r="G3" s="215" t="s">
        <v>6</v>
      </c>
      <c r="H3" s="216"/>
      <c r="I3" s="217"/>
      <c r="J3" s="215" t="s">
        <v>7</v>
      </c>
      <c r="K3" s="216"/>
      <c r="L3" s="217"/>
      <c r="M3" s="215" t="s">
        <v>8</v>
      </c>
      <c r="N3" s="216"/>
      <c r="O3" s="217"/>
      <c r="P3" s="215" t="s">
        <v>9</v>
      </c>
      <c r="Q3" s="216"/>
      <c r="R3" s="217"/>
      <c r="S3" s="215" t="s">
        <v>10</v>
      </c>
      <c r="T3" s="216"/>
      <c r="U3" s="217"/>
      <c r="V3" s="215" t="s">
        <v>11</v>
      </c>
      <c r="W3" s="216"/>
      <c r="X3" s="217"/>
      <c r="Y3" s="215" t="s">
        <v>12</v>
      </c>
      <c r="Z3" s="216"/>
      <c r="AA3" s="217"/>
      <c r="AB3" s="215" t="s">
        <v>13</v>
      </c>
      <c r="AC3" s="216"/>
      <c r="AD3" s="217"/>
      <c r="AE3" s="215" t="s">
        <v>14</v>
      </c>
      <c r="AF3" s="216"/>
      <c r="AG3" s="217"/>
      <c r="AH3" s="215" t="s">
        <v>15</v>
      </c>
      <c r="AI3" s="216"/>
      <c r="AJ3" s="217"/>
      <c r="AK3" s="215" t="s">
        <v>16</v>
      </c>
      <c r="AL3" s="216"/>
      <c r="AM3" s="217"/>
      <c r="AN3" s="215" t="s">
        <v>17</v>
      </c>
      <c r="AO3" s="216"/>
      <c r="AP3" s="217"/>
      <c r="AQ3" s="215" t="s">
        <v>18</v>
      </c>
      <c r="AR3" s="216"/>
      <c r="AS3" s="217"/>
    </row>
    <row r="4" spans="1:45" ht="60" x14ac:dyDescent="0.25">
      <c r="A4" s="231"/>
      <c r="B4" s="231"/>
      <c r="C4" s="231"/>
      <c r="D4" s="231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0" t="s">
        <v>22</v>
      </c>
      <c r="B5" s="218" t="s">
        <v>23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20"/>
      <c r="AS5" s="49"/>
    </row>
    <row r="6" spans="1:45" x14ac:dyDescent="0.25">
      <c r="A6" s="51">
        <v>29</v>
      </c>
      <c r="B6" s="52"/>
      <c r="C6" s="52" t="s">
        <v>24</v>
      </c>
      <c r="D6" s="52" t="s">
        <v>55</v>
      </c>
      <c r="E6" s="53">
        <v>5</v>
      </c>
      <c r="F6" s="53">
        <v>2</v>
      </c>
      <c r="G6" s="27">
        <v>669</v>
      </c>
      <c r="H6" s="27">
        <v>0</v>
      </c>
      <c r="I6" s="27">
        <v>0</v>
      </c>
      <c r="J6" s="27">
        <v>664</v>
      </c>
      <c r="K6" s="27">
        <v>0</v>
      </c>
      <c r="L6" s="27">
        <v>0</v>
      </c>
      <c r="M6" s="27">
        <v>903</v>
      </c>
      <c r="N6" s="27">
        <v>0</v>
      </c>
      <c r="O6" s="27">
        <v>0</v>
      </c>
      <c r="P6" s="27">
        <v>572</v>
      </c>
      <c r="Q6" s="27">
        <v>0</v>
      </c>
      <c r="R6" s="27">
        <v>0</v>
      </c>
      <c r="S6" s="27">
        <v>1222</v>
      </c>
      <c r="T6" s="27">
        <v>0</v>
      </c>
      <c r="U6" s="27">
        <v>0</v>
      </c>
      <c r="V6" s="27">
        <v>1604</v>
      </c>
      <c r="W6" s="27">
        <v>0</v>
      </c>
      <c r="X6" s="27">
        <v>0</v>
      </c>
      <c r="Y6" s="27">
        <v>1944</v>
      </c>
      <c r="Z6" s="27">
        <v>0</v>
      </c>
      <c r="AA6" s="27">
        <v>0</v>
      </c>
      <c r="AB6" s="27">
        <v>677</v>
      </c>
      <c r="AC6" s="27">
        <v>0</v>
      </c>
      <c r="AD6" s="27">
        <v>0</v>
      </c>
      <c r="AE6" s="27">
        <v>156</v>
      </c>
      <c r="AF6" s="27">
        <v>0</v>
      </c>
      <c r="AG6" s="27">
        <v>0</v>
      </c>
      <c r="AH6" s="27">
        <v>156</v>
      </c>
      <c r="AI6" s="27">
        <v>0</v>
      </c>
      <c r="AJ6" s="27">
        <v>0</v>
      </c>
      <c r="AK6" s="27">
        <v>252</v>
      </c>
      <c r="AL6" s="27">
        <v>0</v>
      </c>
      <c r="AM6" s="27">
        <v>0</v>
      </c>
      <c r="AN6" s="27">
        <v>232</v>
      </c>
      <c r="AO6" s="27">
        <v>0</v>
      </c>
      <c r="AP6" s="27">
        <v>0</v>
      </c>
      <c r="AQ6" s="54">
        <f t="shared" ref="AQ6:AS6" si="0">G6+J6+M6+P6+S6+V6+Y6+AB6+AE6+AH6+AK6+AN6</f>
        <v>9051</v>
      </c>
      <c r="AR6" s="55">
        <f t="shared" si="0"/>
        <v>0</v>
      </c>
      <c r="AS6" s="55">
        <f t="shared" si="0"/>
        <v>0</v>
      </c>
    </row>
    <row r="7" spans="1:45" ht="15" customHeight="1" x14ac:dyDescent="0.25">
      <c r="A7" s="221" t="s">
        <v>18</v>
      </c>
      <c r="B7" s="222"/>
      <c r="C7" s="222"/>
      <c r="D7" s="223"/>
      <c r="E7" s="54">
        <f t="shared" ref="E7:AS7" si="1">SUM(E6:E6)</f>
        <v>5</v>
      </c>
      <c r="F7" s="54">
        <f t="shared" si="1"/>
        <v>2</v>
      </c>
      <c r="G7" s="54">
        <f t="shared" si="1"/>
        <v>669</v>
      </c>
      <c r="H7" s="54">
        <f t="shared" si="1"/>
        <v>0</v>
      </c>
      <c r="I7" s="54">
        <f t="shared" si="1"/>
        <v>0</v>
      </c>
      <c r="J7" s="54">
        <f t="shared" si="1"/>
        <v>664</v>
      </c>
      <c r="K7" s="54">
        <f t="shared" si="1"/>
        <v>0</v>
      </c>
      <c r="L7" s="54">
        <f t="shared" si="1"/>
        <v>0</v>
      </c>
      <c r="M7" s="54">
        <f t="shared" si="1"/>
        <v>903</v>
      </c>
      <c r="N7" s="54">
        <f t="shared" si="1"/>
        <v>0</v>
      </c>
      <c r="O7" s="54">
        <f t="shared" si="1"/>
        <v>0</v>
      </c>
      <c r="P7" s="54">
        <f t="shared" si="1"/>
        <v>572</v>
      </c>
      <c r="Q7" s="54">
        <f t="shared" si="1"/>
        <v>0</v>
      </c>
      <c r="R7" s="54">
        <f t="shared" si="1"/>
        <v>0</v>
      </c>
      <c r="S7" s="54">
        <f t="shared" si="1"/>
        <v>1222</v>
      </c>
      <c r="T7" s="54">
        <f t="shared" si="1"/>
        <v>0</v>
      </c>
      <c r="U7" s="54">
        <f t="shared" si="1"/>
        <v>0</v>
      </c>
      <c r="V7" s="54">
        <f t="shared" si="1"/>
        <v>1604</v>
      </c>
      <c r="W7" s="54">
        <f t="shared" si="1"/>
        <v>0</v>
      </c>
      <c r="X7" s="54">
        <f t="shared" si="1"/>
        <v>0</v>
      </c>
      <c r="Y7" s="54">
        <f t="shared" si="1"/>
        <v>1944</v>
      </c>
      <c r="Z7" s="54">
        <f t="shared" si="1"/>
        <v>0</v>
      </c>
      <c r="AA7" s="54">
        <f t="shared" si="1"/>
        <v>0</v>
      </c>
      <c r="AB7" s="54">
        <f t="shared" si="1"/>
        <v>677</v>
      </c>
      <c r="AC7" s="54">
        <f t="shared" si="1"/>
        <v>0</v>
      </c>
      <c r="AD7" s="54">
        <f t="shared" si="1"/>
        <v>0</v>
      </c>
      <c r="AE7" s="54">
        <f t="shared" si="1"/>
        <v>156</v>
      </c>
      <c r="AF7" s="54">
        <f t="shared" si="1"/>
        <v>0</v>
      </c>
      <c r="AG7" s="54">
        <f t="shared" si="1"/>
        <v>0</v>
      </c>
      <c r="AH7" s="54">
        <f t="shared" si="1"/>
        <v>156</v>
      </c>
      <c r="AI7" s="54">
        <f t="shared" si="1"/>
        <v>0</v>
      </c>
      <c r="AJ7" s="54">
        <f t="shared" si="1"/>
        <v>0</v>
      </c>
      <c r="AK7" s="54">
        <f t="shared" si="1"/>
        <v>252</v>
      </c>
      <c r="AL7" s="54">
        <f t="shared" si="1"/>
        <v>0</v>
      </c>
      <c r="AM7" s="54">
        <f t="shared" si="1"/>
        <v>0</v>
      </c>
      <c r="AN7" s="54">
        <f t="shared" si="1"/>
        <v>232</v>
      </c>
      <c r="AO7" s="54">
        <f t="shared" si="1"/>
        <v>0</v>
      </c>
      <c r="AP7" s="54">
        <f t="shared" si="1"/>
        <v>0</v>
      </c>
      <c r="AQ7" s="54">
        <f t="shared" si="1"/>
        <v>9051</v>
      </c>
      <c r="AR7" s="54">
        <f t="shared" si="1"/>
        <v>0</v>
      </c>
      <c r="AS7" s="54">
        <f t="shared" si="1"/>
        <v>0</v>
      </c>
    </row>
    <row r="8" spans="1:45" ht="15" customHeight="1" x14ac:dyDescent="0.25">
      <c r="A8" s="221" t="s">
        <v>76</v>
      </c>
      <c r="B8" s="222"/>
      <c r="C8" s="222"/>
      <c r="D8" s="223"/>
      <c r="E8" s="54">
        <f>E7</f>
        <v>5</v>
      </c>
      <c r="F8" s="54">
        <f>F7</f>
        <v>2</v>
      </c>
      <c r="G8" s="54">
        <f t="shared" ref="G8:AS8" si="2">G7</f>
        <v>669</v>
      </c>
      <c r="H8" s="54">
        <f t="shared" si="2"/>
        <v>0</v>
      </c>
      <c r="I8" s="54">
        <f t="shared" si="2"/>
        <v>0</v>
      </c>
      <c r="J8" s="54">
        <f t="shared" si="2"/>
        <v>664</v>
      </c>
      <c r="K8" s="54">
        <f t="shared" si="2"/>
        <v>0</v>
      </c>
      <c r="L8" s="54">
        <f t="shared" si="2"/>
        <v>0</v>
      </c>
      <c r="M8" s="54">
        <f t="shared" si="2"/>
        <v>903</v>
      </c>
      <c r="N8" s="54">
        <f t="shared" si="2"/>
        <v>0</v>
      </c>
      <c r="O8" s="54">
        <f t="shared" si="2"/>
        <v>0</v>
      </c>
      <c r="P8" s="54">
        <f t="shared" si="2"/>
        <v>572</v>
      </c>
      <c r="Q8" s="54">
        <f t="shared" si="2"/>
        <v>0</v>
      </c>
      <c r="R8" s="54">
        <f t="shared" si="2"/>
        <v>0</v>
      </c>
      <c r="S8" s="54">
        <f t="shared" si="2"/>
        <v>1222</v>
      </c>
      <c r="T8" s="54">
        <f t="shared" si="2"/>
        <v>0</v>
      </c>
      <c r="U8" s="54">
        <f t="shared" si="2"/>
        <v>0</v>
      </c>
      <c r="V8" s="54">
        <f t="shared" si="2"/>
        <v>1604</v>
      </c>
      <c r="W8" s="54">
        <f t="shared" si="2"/>
        <v>0</v>
      </c>
      <c r="X8" s="54">
        <f t="shared" si="2"/>
        <v>0</v>
      </c>
      <c r="Y8" s="54">
        <f t="shared" si="2"/>
        <v>1944</v>
      </c>
      <c r="Z8" s="54">
        <f t="shared" si="2"/>
        <v>0</v>
      </c>
      <c r="AA8" s="54">
        <f t="shared" si="2"/>
        <v>0</v>
      </c>
      <c r="AB8" s="54">
        <f t="shared" si="2"/>
        <v>677</v>
      </c>
      <c r="AC8" s="54">
        <f t="shared" si="2"/>
        <v>0</v>
      </c>
      <c r="AD8" s="54">
        <f t="shared" si="2"/>
        <v>0</v>
      </c>
      <c r="AE8" s="54">
        <f t="shared" si="2"/>
        <v>156</v>
      </c>
      <c r="AF8" s="54">
        <f t="shared" si="2"/>
        <v>0</v>
      </c>
      <c r="AG8" s="54">
        <f t="shared" si="2"/>
        <v>0</v>
      </c>
      <c r="AH8" s="54">
        <f t="shared" si="2"/>
        <v>156</v>
      </c>
      <c r="AI8" s="54">
        <f t="shared" si="2"/>
        <v>0</v>
      </c>
      <c r="AJ8" s="54">
        <f t="shared" si="2"/>
        <v>0</v>
      </c>
      <c r="AK8" s="54">
        <f t="shared" si="2"/>
        <v>252</v>
      </c>
      <c r="AL8" s="54">
        <f t="shared" si="2"/>
        <v>0</v>
      </c>
      <c r="AM8" s="54">
        <f t="shared" si="2"/>
        <v>0</v>
      </c>
      <c r="AN8" s="54">
        <f t="shared" si="2"/>
        <v>232</v>
      </c>
      <c r="AO8" s="54">
        <f t="shared" si="2"/>
        <v>0</v>
      </c>
      <c r="AP8" s="54">
        <f t="shared" si="2"/>
        <v>0</v>
      </c>
      <c r="AQ8" s="54">
        <f t="shared" si="2"/>
        <v>9051</v>
      </c>
      <c r="AR8" s="54">
        <f t="shared" si="2"/>
        <v>0</v>
      </c>
      <c r="AS8" s="54">
        <f t="shared" si="2"/>
        <v>0</v>
      </c>
    </row>
    <row r="10" spans="1:45" ht="18.75" customHeight="1" x14ac:dyDescent="0.25">
      <c r="A10" s="56"/>
      <c r="B10" s="13" t="s">
        <v>165</v>
      </c>
    </row>
    <row r="11" spans="1:45" x14ac:dyDescent="0.25">
      <c r="A11" s="56"/>
      <c r="B11" s="57" t="s">
        <v>78</v>
      </c>
    </row>
    <row r="14" spans="1:45" x14ac:dyDescent="0.25">
      <c r="A14" s="212" t="s">
        <v>140</v>
      </c>
      <c r="B14" s="212"/>
      <c r="C14" s="212"/>
      <c r="D14" s="212"/>
      <c r="E14" s="212"/>
    </row>
    <row r="15" spans="1:45" x14ac:dyDescent="0.25">
      <c r="A15" s="121"/>
      <c r="B15" s="121"/>
      <c r="C15" s="121"/>
      <c r="D15" s="121"/>
      <c r="E15" s="121"/>
    </row>
    <row r="16" spans="1:45" ht="24" customHeight="1" x14ac:dyDescent="0.25">
      <c r="A16" s="122" t="s">
        <v>95</v>
      </c>
      <c r="B16" s="122" t="s">
        <v>82</v>
      </c>
      <c r="C16" s="122" t="s">
        <v>79</v>
      </c>
      <c r="D16" s="122" t="s">
        <v>80</v>
      </c>
      <c r="E16" s="122" t="s">
        <v>81</v>
      </c>
    </row>
    <row r="17" spans="1:5" x14ac:dyDescent="0.25">
      <c r="A17" s="123">
        <v>1</v>
      </c>
      <c r="B17" s="124" t="s">
        <v>83</v>
      </c>
      <c r="C17" s="125">
        <f>G6</f>
        <v>669</v>
      </c>
      <c r="D17" s="123">
        <v>0</v>
      </c>
      <c r="E17" s="126">
        <f>C17+D17</f>
        <v>669</v>
      </c>
    </row>
    <row r="18" spans="1:5" x14ac:dyDescent="0.25">
      <c r="A18" s="123">
        <v>2</v>
      </c>
      <c r="B18" s="124" t="s">
        <v>84</v>
      </c>
      <c r="C18" s="125">
        <f>J6</f>
        <v>664</v>
      </c>
      <c r="D18" s="123">
        <v>0</v>
      </c>
      <c r="E18" s="126">
        <f t="shared" ref="E18:E29" si="3">C18+D18</f>
        <v>664</v>
      </c>
    </row>
    <row r="19" spans="1:5" x14ac:dyDescent="0.25">
      <c r="A19" s="123">
        <v>3</v>
      </c>
      <c r="B19" s="124" t="s">
        <v>85</v>
      </c>
      <c r="C19" s="125">
        <f>M6</f>
        <v>903</v>
      </c>
      <c r="D19" s="123">
        <v>0</v>
      </c>
      <c r="E19" s="126">
        <f t="shared" si="3"/>
        <v>903</v>
      </c>
    </row>
    <row r="20" spans="1:5" x14ac:dyDescent="0.25">
      <c r="A20" s="123">
        <v>4</v>
      </c>
      <c r="B20" s="124" t="s">
        <v>86</v>
      </c>
      <c r="C20" s="125">
        <f>P6</f>
        <v>572</v>
      </c>
      <c r="D20" s="123">
        <v>0</v>
      </c>
      <c r="E20" s="126">
        <f t="shared" si="3"/>
        <v>572</v>
      </c>
    </row>
    <row r="21" spans="1:5" x14ac:dyDescent="0.25">
      <c r="A21" s="123">
        <v>5</v>
      </c>
      <c r="B21" s="124" t="s">
        <v>87</v>
      </c>
      <c r="C21" s="125">
        <f>S6</f>
        <v>1222</v>
      </c>
      <c r="D21" s="123">
        <v>0</v>
      </c>
      <c r="E21" s="126">
        <f t="shared" si="3"/>
        <v>1222</v>
      </c>
    </row>
    <row r="22" spans="1:5" x14ac:dyDescent="0.25">
      <c r="A22" s="123">
        <v>6</v>
      </c>
      <c r="B22" s="124" t="s">
        <v>88</v>
      </c>
      <c r="C22" s="125">
        <f>V6</f>
        <v>1604</v>
      </c>
      <c r="D22" s="123">
        <v>0</v>
      </c>
      <c r="E22" s="126">
        <f t="shared" si="3"/>
        <v>1604</v>
      </c>
    </row>
    <row r="23" spans="1:5" x14ac:dyDescent="0.25">
      <c r="A23" s="123">
        <v>7</v>
      </c>
      <c r="B23" s="124" t="s">
        <v>89</v>
      </c>
      <c r="C23" s="125">
        <f>Y6</f>
        <v>1944</v>
      </c>
      <c r="D23" s="123">
        <v>0</v>
      </c>
      <c r="E23" s="126">
        <f t="shared" si="3"/>
        <v>1944</v>
      </c>
    </row>
    <row r="24" spans="1:5" x14ac:dyDescent="0.25">
      <c r="A24" s="123">
        <v>8</v>
      </c>
      <c r="B24" s="124" t="s">
        <v>90</v>
      </c>
      <c r="C24" s="125">
        <f>AB6</f>
        <v>677</v>
      </c>
      <c r="D24" s="123">
        <v>0</v>
      </c>
      <c r="E24" s="126">
        <f t="shared" si="3"/>
        <v>677</v>
      </c>
    </row>
    <row r="25" spans="1:5" x14ac:dyDescent="0.25">
      <c r="A25" s="123">
        <v>9</v>
      </c>
      <c r="B25" s="124" t="s">
        <v>91</v>
      </c>
      <c r="C25" s="125">
        <f>AE6</f>
        <v>156</v>
      </c>
      <c r="D25" s="123">
        <v>0</v>
      </c>
      <c r="E25" s="126">
        <f t="shared" si="3"/>
        <v>156</v>
      </c>
    </row>
    <row r="26" spans="1:5" x14ac:dyDescent="0.25">
      <c r="A26" s="123">
        <v>10</v>
      </c>
      <c r="B26" s="124" t="s">
        <v>92</v>
      </c>
      <c r="C26" s="125">
        <f>AH6</f>
        <v>156</v>
      </c>
      <c r="D26" s="123">
        <v>0</v>
      </c>
      <c r="E26" s="126">
        <f t="shared" si="3"/>
        <v>156</v>
      </c>
    </row>
    <row r="27" spans="1:5" x14ac:dyDescent="0.25">
      <c r="A27" s="123">
        <v>11</v>
      </c>
      <c r="B27" s="124" t="s">
        <v>93</v>
      </c>
      <c r="C27" s="125">
        <f>AK6</f>
        <v>252</v>
      </c>
      <c r="D27" s="123">
        <v>0</v>
      </c>
      <c r="E27" s="126">
        <f t="shared" si="3"/>
        <v>252</v>
      </c>
    </row>
    <row r="28" spans="1:5" x14ac:dyDescent="0.25">
      <c r="A28" s="123">
        <v>12</v>
      </c>
      <c r="B28" s="124" t="s">
        <v>94</v>
      </c>
      <c r="C28" s="125">
        <f>AN6</f>
        <v>232</v>
      </c>
      <c r="D28" s="123">
        <v>0</v>
      </c>
      <c r="E28" s="126">
        <f t="shared" si="3"/>
        <v>232</v>
      </c>
    </row>
    <row r="29" spans="1:5" x14ac:dyDescent="0.25">
      <c r="A29" s="213" t="s">
        <v>76</v>
      </c>
      <c r="B29" s="214"/>
      <c r="C29" s="127">
        <f>SUM(C17:C28)</f>
        <v>9051</v>
      </c>
      <c r="D29" s="122">
        <f>SUM(D17:D28)</f>
        <v>0</v>
      </c>
      <c r="E29" s="127">
        <f t="shared" si="3"/>
        <v>9051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98" zoomScaleNormal="98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3.85546875" customWidth="1"/>
    <col min="4" max="4" width="23.140625" customWidth="1"/>
    <col min="5" max="5" width="22.14062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29</v>
      </c>
      <c r="B6" s="7"/>
      <c r="C6" s="7" t="s">
        <v>24</v>
      </c>
      <c r="D6" s="7" t="s">
        <v>55</v>
      </c>
      <c r="E6" s="8">
        <v>5</v>
      </c>
      <c r="F6" s="8">
        <v>2</v>
      </c>
      <c r="G6" s="27">
        <v>3885</v>
      </c>
      <c r="H6" s="27">
        <v>0</v>
      </c>
      <c r="I6" s="27">
        <v>0</v>
      </c>
      <c r="J6" s="27">
        <v>2698</v>
      </c>
      <c r="K6" s="27">
        <v>0</v>
      </c>
      <c r="L6" s="27">
        <v>48945000</v>
      </c>
      <c r="M6" s="27">
        <v>4185</v>
      </c>
      <c r="N6" s="27">
        <v>0</v>
      </c>
      <c r="O6" s="27">
        <v>77575000</v>
      </c>
      <c r="P6" s="27">
        <v>4983</v>
      </c>
      <c r="Q6" s="27">
        <v>0</v>
      </c>
      <c r="R6" s="27">
        <v>90585000</v>
      </c>
      <c r="S6" s="27">
        <v>4614</v>
      </c>
      <c r="T6" s="27">
        <v>0</v>
      </c>
      <c r="U6" s="27">
        <v>83965000</v>
      </c>
      <c r="V6" s="27">
        <v>5444</v>
      </c>
      <c r="W6" s="27">
        <v>0</v>
      </c>
      <c r="X6" s="27">
        <v>94980000</v>
      </c>
      <c r="Y6" s="27">
        <v>4226</v>
      </c>
      <c r="Z6" s="27">
        <v>0</v>
      </c>
      <c r="AA6" s="27">
        <v>75575000</v>
      </c>
      <c r="AB6" s="27">
        <v>1551</v>
      </c>
      <c r="AC6" s="27">
        <v>0</v>
      </c>
      <c r="AD6" s="27">
        <v>29250000</v>
      </c>
      <c r="AE6" s="27">
        <v>3102</v>
      </c>
      <c r="AF6" s="27">
        <v>0</v>
      </c>
      <c r="AG6" s="27">
        <v>55735000</v>
      </c>
      <c r="AH6" s="27">
        <v>2981</v>
      </c>
      <c r="AI6" s="27">
        <v>0</v>
      </c>
      <c r="AJ6" s="27">
        <v>54590000</v>
      </c>
      <c r="AK6" s="27">
        <v>2353</v>
      </c>
      <c r="AL6" s="27">
        <v>0</v>
      </c>
      <c r="AM6" s="27">
        <v>43080000</v>
      </c>
      <c r="AN6" s="27">
        <v>6069</v>
      </c>
      <c r="AO6" s="27">
        <v>0</v>
      </c>
      <c r="AP6" s="27">
        <v>108595000</v>
      </c>
      <c r="AQ6" s="9">
        <f t="shared" ref="AQ6" si="0">G6+J6+M6+P6+S6+V6+Y6+AB6+AE6+AH6+AK6+AN6</f>
        <v>46091</v>
      </c>
      <c r="AR6" s="10">
        <f t="shared" ref="AR6:AS6" si="1">H6+K6+N6+Q6+T6+W6+Z6+AC6+AF6+AI6+AL6+AO6</f>
        <v>0</v>
      </c>
      <c r="AS6" s="10">
        <f t="shared" si="1"/>
        <v>762875000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5</v>
      </c>
      <c r="F7" s="9">
        <f t="shared" si="2"/>
        <v>2</v>
      </c>
      <c r="G7" s="9">
        <f t="shared" si="2"/>
        <v>3885</v>
      </c>
      <c r="H7" s="9">
        <f t="shared" si="2"/>
        <v>0</v>
      </c>
      <c r="I7" s="9">
        <f t="shared" si="2"/>
        <v>0</v>
      </c>
      <c r="J7" s="9">
        <f t="shared" si="2"/>
        <v>2698</v>
      </c>
      <c r="K7" s="9">
        <f t="shared" si="2"/>
        <v>0</v>
      </c>
      <c r="L7" s="9">
        <f t="shared" si="2"/>
        <v>48945000</v>
      </c>
      <c r="M7" s="9">
        <f t="shared" si="2"/>
        <v>4185</v>
      </c>
      <c r="N7" s="9">
        <f t="shared" si="2"/>
        <v>0</v>
      </c>
      <c r="O7" s="9">
        <f t="shared" si="2"/>
        <v>77575000</v>
      </c>
      <c r="P7" s="9">
        <f t="shared" si="2"/>
        <v>4983</v>
      </c>
      <c r="Q7" s="9">
        <f t="shared" si="2"/>
        <v>0</v>
      </c>
      <c r="R7" s="9">
        <f t="shared" si="2"/>
        <v>90585000</v>
      </c>
      <c r="S7" s="9">
        <f t="shared" si="2"/>
        <v>4614</v>
      </c>
      <c r="T7" s="9">
        <f t="shared" si="2"/>
        <v>0</v>
      </c>
      <c r="U7" s="9">
        <f t="shared" si="2"/>
        <v>83965000</v>
      </c>
      <c r="V7" s="9">
        <f t="shared" si="2"/>
        <v>5444</v>
      </c>
      <c r="W7" s="9">
        <f t="shared" si="2"/>
        <v>0</v>
      </c>
      <c r="X7" s="9">
        <f t="shared" si="2"/>
        <v>94980000</v>
      </c>
      <c r="Y7" s="9">
        <f t="shared" si="2"/>
        <v>4226</v>
      </c>
      <c r="Z7" s="9">
        <f t="shared" si="2"/>
        <v>0</v>
      </c>
      <c r="AA7" s="9">
        <f t="shared" si="2"/>
        <v>75575000</v>
      </c>
      <c r="AB7" s="9">
        <f t="shared" si="2"/>
        <v>1551</v>
      </c>
      <c r="AC7" s="9">
        <f t="shared" si="2"/>
        <v>0</v>
      </c>
      <c r="AD7" s="9">
        <f t="shared" si="2"/>
        <v>29250000</v>
      </c>
      <c r="AE7" s="9">
        <f t="shared" si="2"/>
        <v>3102</v>
      </c>
      <c r="AF7" s="9">
        <f t="shared" si="2"/>
        <v>0</v>
      </c>
      <c r="AG7" s="9">
        <f t="shared" si="2"/>
        <v>55735000</v>
      </c>
      <c r="AH7" s="9">
        <f t="shared" si="2"/>
        <v>2981</v>
      </c>
      <c r="AI7" s="9">
        <f t="shared" si="2"/>
        <v>0</v>
      </c>
      <c r="AJ7" s="9">
        <f t="shared" si="2"/>
        <v>54590000</v>
      </c>
      <c r="AK7" s="9">
        <f t="shared" si="2"/>
        <v>2353</v>
      </c>
      <c r="AL7" s="9">
        <f t="shared" si="2"/>
        <v>0</v>
      </c>
      <c r="AM7" s="9">
        <f t="shared" si="2"/>
        <v>43080000</v>
      </c>
      <c r="AN7" s="9">
        <f t="shared" si="2"/>
        <v>6069</v>
      </c>
      <c r="AO7" s="9">
        <f t="shared" si="2"/>
        <v>0</v>
      </c>
      <c r="AP7" s="9">
        <f t="shared" si="2"/>
        <v>108595000</v>
      </c>
      <c r="AQ7" s="9">
        <f t="shared" si="2"/>
        <v>46091</v>
      </c>
      <c r="AR7" s="9">
        <f t="shared" si="2"/>
        <v>0</v>
      </c>
      <c r="AS7" s="9">
        <f t="shared" si="2"/>
        <v>762875000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</v>
      </c>
      <c r="F8" s="9">
        <f>F7</f>
        <v>2</v>
      </c>
      <c r="G8" s="9">
        <f t="shared" ref="G8:AS8" si="3">G7</f>
        <v>3885</v>
      </c>
      <c r="H8" s="9">
        <f t="shared" si="3"/>
        <v>0</v>
      </c>
      <c r="I8" s="9">
        <f t="shared" si="3"/>
        <v>0</v>
      </c>
      <c r="J8" s="9">
        <f t="shared" si="3"/>
        <v>2698</v>
      </c>
      <c r="K8" s="9">
        <f t="shared" si="3"/>
        <v>0</v>
      </c>
      <c r="L8" s="9">
        <f t="shared" si="3"/>
        <v>48945000</v>
      </c>
      <c r="M8" s="9">
        <f t="shared" si="3"/>
        <v>4185</v>
      </c>
      <c r="N8" s="9">
        <f t="shared" si="3"/>
        <v>0</v>
      </c>
      <c r="O8" s="9">
        <f t="shared" si="3"/>
        <v>77575000</v>
      </c>
      <c r="P8" s="9">
        <f t="shared" si="3"/>
        <v>4983</v>
      </c>
      <c r="Q8" s="9">
        <f t="shared" si="3"/>
        <v>0</v>
      </c>
      <c r="R8" s="9">
        <f t="shared" si="3"/>
        <v>90585000</v>
      </c>
      <c r="S8" s="9">
        <f t="shared" si="3"/>
        <v>4614</v>
      </c>
      <c r="T8" s="9">
        <f t="shared" si="3"/>
        <v>0</v>
      </c>
      <c r="U8" s="9">
        <f t="shared" si="3"/>
        <v>83965000</v>
      </c>
      <c r="V8" s="9">
        <f t="shared" si="3"/>
        <v>5444</v>
      </c>
      <c r="W8" s="9">
        <f t="shared" si="3"/>
        <v>0</v>
      </c>
      <c r="X8" s="9">
        <f t="shared" si="3"/>
        <v>94980000</v>
      </c>
      <c r="Y8" s="9">
        <f t="shared" si="3"/>
        <v>4226</v>
      </c>
      <c r="Z8" s="9">
        <f t="shared" si="3"/>
        <v>0</v>
      </c>
      <c r="AA8" s="9">
        <f t="shared" si="3"/>
        <v>75575000</v>
      </c>
      <c r="AB8" s="9">
        <f t="shared" si="3"/>
        <v>1551</v>
      </c>
      <c r="AC8" s="9">
        <f t="shared" si="3"/>
        <v>0</v>
      </c>
      <c r="AD8" s="9">
        <f t="shared" si="3"/>
        <v>29250000</v>
      </c>
      <c r="AE8" s="9">
        <f t="shared" si="3"/>
        <v>3102</v>
      </c>
      <c r="AF8" s="9">
        <f t="shared" si="3"/>
        <v>0</v>
      </c>
      <c r="AG8" s="9">
        <f t="shared" si="3"/>
        <v>55735000</v>
      </c>
      <c r="AH8" s="9">
        <f t="shared" si="3"/>
        <v>2981</v>
      </c>
      <c r="AI8" s="9">
        <f t="shared" si="3"/>
        <v>0</v>
      </c>
      <c r="AJ8" s="9">
        <f t="shared" si="3"/>
        <v>54590000</v>
      </c>
      <c r="AK8" s="9">
        <f t="shared" si="3"/>
        <v>2353</v>
      </c>
      <c r="AL8" s="9">
        <f t="shared" si="3"/>
        <v>0</v>
      </c>
      <c r="AM8" s="9">
        <f t="shared" si="3"/>
        <v>43080000</v>
      </c>
      <c r="AN8" s="9">
        <f t="shared" si="3"/>
        <v>6069</v>
      </c>
      <c r="AO8" s="9">
        <f t="shared" si="3"/>
        <v>0</v>
      </c>
      <c r="AP8" s="9">
        <f t="shared" si="3"/>
        <v>108595000</v>
      </c>
      <c r="AQ8" s="9">
        <f t="shared" si="3"/>
        <v>46091</v>
      </c>
      <c r="AR8" s="9">
        <f t="shared" si="3"/>
        <v>0</v>
      </c>
      <c r="AS8" s="9">
        <f t="shared" si="3"/>
        <v>762875000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120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4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3885</v>
      </c>
      <c r="D17" s="73">
        <v>0</v>
      </c>
      <c r="E17" s="76">
        <f>C17+D17</f>
        <v>3885</v>
      </c>
    </row>
    <row r="18" spans="1:5" x14ac:dyDescent="0.25">
      <c r="A18" s="73">
        <v>2</v>
      </c>
      <c r="B18" s="74" t="s">
        <v>84</v>
      </c>
      <c r="C18" s="75">
        <f>J6</f>
        <v>2698</v>
      </c>
      <c r="D18" s="73">
        <v>0</v>
      </c>
      <c r="E18" s="76">
        <f t="shared" ref="E18:E29" si="4">C18+D18</f>
        <v>2698</v>
      </c>
    </row>
    <row r="19" spans="1:5" x14ac:dyDescent="0.25">
      <c r="A19" s="73">
        <v>3</v>
      </c>
      <c r="B19" s="74" t="s">
        <v>85</v>
      </c>
      <c r="C19" s="75">
        <f>M6</f>
        <v>4185</v>
      </c>
      <c r="D19" s="73">
        <v>0</v>
      </c>
      <c r="E19" s="76">
        <f t="shared" si="4"/>
        <v>4185</v>
      </c>
    </row>
    <row r="20" spans="1:5" x14ac:dyDescent="0.25">
      <c r="A20" s="73">
        <v>4</v>
      </c>
      <c r="B20" s="74" t="s">
        <v>86</v>
      </c>
      <c r="C20" s="75">
        <f>P6</f>
        <v>4983</v>
      </c>
      <c r="D20" s="73">
        <v>0</v>
      </c>
      <c r="E20" s="76">
        <f t="shared" si="4"/>
        <v>4983</v>
      </c>
    </row>
    <row r="21" spans="1:5" x14ac:dyDescent="0.25">
      <c r="A21" s="73">
        <v>5</v>
      </c>
      <c r="B21" s="74" t="s">
        <v>87</v>
      </c>
      <c r="C21" s="75">
        <f>S6</f>
        <v>4614</v>
      </c>
      <c r="D21" s="73">
        <v>0</v>
      </c>
      <c r="E21" s="76">
        <f t="shared" si="4"/>
        <v>4614</v>
      </c>
    </row>
    <row r="22" spans="1:5" x14ac:dyDescent="0.25">
      <c r="A22" s="73">
        <v>6</v>
      </c>
      <c r="B22" s="74" t="s">
        <v>88</v>
      </c>
      <c r="C22" s="75">
        <f>V6</f>
        <v>5444</v>
      </c>
      <c r="D22" s="73">
        <v>0</v>
      </c>
      <c r="E22" s="76">
        <f t="shared" si="4"/>
        <v>5444</v>
      </c>
    </row>
    <row r="23" spans="1:5" x14ac:dyDescent="0.25">
      <c r="A23" s="73">
        <v>7</v>
      </c>
      <c r="B23" s="74" t="s">
        <v>89</v>
      </c>
      <c r="C23" s="75">
        <f>Y6</f>
        <v>4226</v>
      </c>
      <c r="D23" s="73">
        <v>0</v>
      </c>
      <c r="E23" s="76">
        <f t="shared" si="4"/>
        <v>4226</v>
      </c>
    </row>
    <row r="24" spans="1:5" x14ac:dyDescent="0.25">
      <c r="A24" s="73">
        <v>8</v>
      </c>
      <c r="B24" s="74" t="s">
        <v>90</v>
      </c>
      <c r="C24" s="75">
        <f>AB6</f>
        <v>1551</v>
      </c>
      <c r="D24" s="73">
        <v>0</v>
      </c>
      <c r="E24" s="76">
        <f t="shared" si="4"/>
        <v>1551</v>
      </c>
    </row>
    <row r="25" spans="1:5" x14ac:dyDescent="0.25">
      <c r="A25" s="73">
        <v>9</v>
      </c>
      <c r="B25" s="74" t="s">
        <v>91</v>
      </c>
      <c r="C25" s="75">
        <f>AE6</f>
        <v>3102</v>
      </c>
      <c r="D25" s="73">
        <v>0</v>
      </c>
      <c r="E25" s="76">
        <f t="shared" si="4"/>
        <v>3102</v>
      </c>
    </row>
    <row r="26" spans="1:5" x14ac:dyDescent="0.25">
      <c r="A26" s="73">
        <v>10</v>
      </c>
      <c r="B26" s="74" t="s">
        <v>92</v>
      </c>
      <c r="C26" s="75">
        <f>AH6</f>
        <v>2981</v>
      </c>
      <c r="D26" s="73">
        <v>0</v>
      </c>
      <c r="E26" s="76">
        <f t="shared" si="4"/>
        <v>2981</v>
      </c>
    </row>
    <row r="27" spans="1:5" x14ac:dyDescent="0.25">
      <c r="A27" s="73">
        <v>11</v>
      </c>
      <c r="B27" s="74" t="s">
        <v>93</v>
      </c>
      <c r="C27" s="75">
        <f>AK6</f>
        <v>2353</v>
      </c>
      <c r="D27" s="73">
        <v>0</v>
      </c>
      <c r="E27" s="76">
        <f t="shared" si="4"/>
        <v>2353</v>
      </c>
    </row>
    <row r="28" spans="1:5" x14ac:dyDescent="0.25">
      <c r="A28" s="73">
        <v>12</v>
      </c>
      <c r="B28" s="74" t="s">
        <v>94</v>
      </c>
      <c r="C28" s="75">
        <f>AN6</f>
        <v>6069</v>
      </c>
      <c r="D28" s="73">
        <v>0</v>
      </c>
      <c r="E28" s="76">
        <f t="shared" si="4"/>
        <v>6069</v>
      </c>
    </row>
    <row r="29" spans="1:5" ht="24" customHeight="1" x14ac:dyDescent="0.25">
      <c r="A29" s="145" t="s">
        <v>76</v>
      </c>
      <c r="B29" s="146"/>
      <c r="C29" s="24">
        <f>SUM(C17:C28)</f>
        <v>46091</v>
      </c>
      <c r="D29" s="23">
        <f>SUM(D17:D28)</f>
        <v>0</v>
      </c>
      <c r="E29" s="24">
        <f t="shared" si="4"/>
        <v>46091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10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0.5703125" customWidth="1"/>
    <col min="4" max="4" width="21.7109375" customWidth="1"/>
    <col min="5" max="5" width="22.140625" customWidth="1"/>
    <col min="6" max="36" width="6.7109375" customWidth="1"/>
    <col min="37" max="37" width="8.85546875" customWidth="1"/>
    <col min="38" max="39" width="6.7109375" customWidth="1"/>
    <col min="40" max="40" width="11.5703125" customWidth="1"/>
    <col min="41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26">
        <v>30</v>
      </c>
      <c r="B6" s="26"/>
      <c r="C6" s="26" t="s">
        <v>34</v>
      </c>
      <c r="D6" s="26" t="s">
        <v>56</v>
      </c>
      <c r="E6" s="27">
        <v>15</v>
      </c>
      <c r="F6" s="27">
        <v>4</v>
      </c>
      <c r="G6" s="87">
        <v>13348</v>
      </c>
      <c r="H6" s="87">
        <v>22</v>
      </c>
      <c r="I6" s="87">
        <v>0</v>
      </c>
      <c r="J6" s="87">
        <v>10881</v>
      </c>
      <c r="K6" s="87">
        <v>78</v>
      </c>
      <c r="L6" s="87">
        <v>0</v>
      </c>
      <c r="M6" s="87">
        <v>11670</v>
      </c>
      <c r="N6" s="87">
        <v>73</v>
      </c>
      <c r="O6" s="87">
        <v>0</v>
      </c>
      <c r="P6" s="87">
        <v>12308</v>
      </c>
      <c r="Q6" s="87">
        <v>22</v>
      </c>
      <c r="R6" s="87">
        <v>0</v>
      </c>
      <c r="S6" s="87">
        <v>14327</v>
      </c>
      <c r="T6" s="87">
        <v>106</v>
      </c>
      <c r="U6" s="87">
        <v>0</v>
      </c>
      <c r="V6" s="87">
        <v>17556</v>
      </c>
      <c r="W6" s="87">
        <v>84</v>
      </c>
      <c r="X6" s="87">
        <v>0</v>
      </c>
      <c r="Y6" s="87">
        <v>13339</v>
      </c>
      <c r="Z6" s="87">
        <v>157</v>
      </c>
      <c r="AA6" s="87">
        <v>0</v>
      </c>
      <c r="AB6" s="87">
        <v>6302</v>
      </c>
      <c r="AC6" s="87">
        <v>188</v>
      </c>
      <c r="AD6" s="87">
        <v>0</v>
      </c>
      <c r="AE6" s="87">
        <v>8027</v>
      </c>
      <c r="AF6" s="87">
        <v>135</v>
      </c>
      <c r="AG6" s="87">
        <v>0</v>
      </c>
      <c r="AH6" s="87">
        <v>6737</v>
      </c>
      <c r="AI6" s="270">
        <v>143</v>
      </c>
      <c r="AJ6" s="87">
        <v>0</v>
      </c>
      <c r="AK6" s="87">
        <v>8127</v>
      </c>
      <c r="AL6" s="270">
        <v>53</v>
      </c>
      <c r="AM6" s="87">
        <v>0</v>
      </c>
      <c r="AN6" s="87">
        <v>21666</v>
      </c>
      <c r="AO6" s="270">
        <v>62</v>
      </c>
      <c r="AP6" s="87">
        <v>0</v>
      </c>
      <c r="AQ6" s="9">
        <f t="shared" ref="AQ6:AS6" si="0">G6+J6+M6+P6+S6+V6+Y6+AB6+AE6+AH6+AK6+AN6</f>
        <v>144288</v>
      </c>
      <c r="AR6" s="10">
        <f t="shared" si="0"/>
        <v>1123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15</v>
      </c>
      <c r="F7" s="9">
        <f t="shared" si="1"/>
        <v>4</v>
      </c>
      <c r="G7" s="9">
        <f t="shared" si="1"/>
        <v>13348</v>
      </c>
      <c r="H7" s="9">
        <f t="shared" si="1"/>
        <v>22</v>
      </c>
      <c r="I7" s="9">
        <f t="shared" si="1"/>
        <v>0</v>
      </c>
      <c r="J7" s="9">
        <f t="shared" si="1"/>
        <v>10881</v>
      </c>
      <c r="K7" s="9">
        <f t="shared" si="1"/>
        <v>78</v>
      </c>
      <c r="L7" s="9">
        <f t="shared" si="1"/>
        <v>0</v>
      </c>
      <c r="M7" s="9">
        <f t="shared" si="1"/>
        <v>11670</v>
      </c>
      <c r="N7" s="9">
        <f t="shared" si="1"/>
        <v>73</v>
      </c>
      <c r="O7" s="9">
        <f t="shared" si="1"/>
        <v>0</v>
      </c>
      <c r="P7" s="9">
        <f t="shared" si="1"/>
        <v>12308</v>
      </c>
      <c r="Q7" s="9">
        <f t="shared" si="1"/>
        <v>22</v>
      </c>
      <c r="R7" s="9">
        <f t="shared" si="1"/>
        <v>0</v>
      </c>
      <c r="S7" s="9">
        <f t="shared" si="1"/>
        <v>14327</v>
      </c>
      <c r="T7" s="9">
        <f t="shared" si="1"/>
        <v>106</v>
      </c>
      <c r="U7" s="9">
        <f t="shared" si="1"/>
        <v>0</v>
      </c>
      <c r="V7" s="9">
        <f t="shared" si="1"/>
        <v>17556</v>
      </c>
      <c r="W7" s="9">
        <f t="shared" si="1"/>
        <v>84</v>
      </c>
      <c r="X7" s="9">
        <f t="shared" si="1"/>
        <v>0</v>
      </c>
      <c r="Y7" s="9">
        <f t="shared" si="1"/>
        <v>13339</v>
      </c>
      <c r="Z7" s="9">
        <f t="shared" si="1"/>
        <v>157</v>
      </c>
      <c r="AA7" s="9">
        <f t="shared" si="1"/>
        <v>0</v>
      </c>
      <c r="AB7" s="9">
        <f t="shared" si="1"/>
        <v>6302</v>
      </c>
      <c r="AC7" s="9">
        <f t="shared" si="1"/>
        <v>188</v>
      </c>
      <c r="AD7" s="9">
        <f t="shared" si="1"/>
        <v>0</v>
      </c>
      <c r="AE7" s="9">
        <f t="shared" si="1"/>
        <v>8027</v>
      </c>
      <c r="AF7" s="9">
        <f t="shared" si="1"/>
        <v>135</v>
      </c>
      <c r="AG7" s="9">
        <f t="shared" si="1"/>
        <v>0</v>
      </c>
      <c r="AH7" s="9">
        <f t="shared" si="1"/>
        <v>6737</v>
      </c>
      <c r="AI7" s="9">
        <f t="shared" si="1"/>
        <v>143</v>
      </c>
      <c r="AJ7" s="9">
        <f t="shared" si="1"/>
        <v>0</v>
      </c>
      <c r="AK7" s="9">
        <f t="shared" si="1"/>
        <v>8127</v>
      </c>
      <c r="AL7" s="9">
        <f t="shared" si="1"/>
        <v>53</v>
      </c>
      <c r="AM7" s="9">
        <f t="shared" si="1"/>
        <v>0</v>
      </c>
      <c r="AN7" s="9">
        <f t="shared" si="1"/>
        <v>21666</v>
      </c>
      <c r="AO7" s="9">
        <f t="shared" si="1"/>
        <v>62</v>
      </c>
      <c r="AP7" s="9">
        <f t="shared" si="1"/>
        <v>0</v>
      </c>
      <c r="AQ7" s="9">
        <f t="shared" si="1"/>
        <v>144288</v>
      </c>
      <c r="AR7" s="9">
        <f t="shared" si="1"/>
        <v>1123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15</v>
      </c>
      <c r="F8" s="9">
        <f>F7</f>
        <v>4</v>
      </c>
      <c r="G8" s="9">
        <f t="shared" ref="G8:AS8" si="2">G7</f>
        <v>13348</v>
      </c>
      <c r="H8" s="9">
        <f t="shared" si="2"/>
        <v>22</v>
      </c>
      <c r="I8" s="9">
        <f t="shared" si="2"/>
        <v>0</v>
      </c>
      <c r="J8" s="9">
        <f t="shared" si="2"/>
        <v>10881</v>
      </c>
      <c r="K8" s="9">
        <f t="shared" si="2"/>
        <v>78</v>
      </c>
      <c r="L8" s="9">
        <f t="shared" si="2"/>
        <v>0</v>
      </c>
      <c r="M8" s="9">
        <f t="shared" si="2"/>
        <v>11670</v>
      </c>
      <c r="N8" s="9">
        <f t="shared" si="2"/>
        <v>73</v>
      </c>
      <c r="O8" s="9">
        <f t="shared" si="2"/>
        <v>0</v>
      </c>
      <c r="P8" s="9">
        <f t="shared" si="2"/>
        <v>12308</v>
      </c>
      <c r="Q8" s="9">
        <f t="shared" si="2"/>
        <v>22</v>
      </c>
      <c r="R8" s="9">
        <f t="shared" si="2"/>
        <v>0</v>
      </c>
      <c r="S8" s="9">
        <f t="shared" si="2"/>
        <v>14327</v>
      </c>
      <c r="T8" s="9">
        <f t="shared" si="2"/>
        <v>106</v>
      </c>
      <c r="U8" s="9">
        <f t="shared" si="2"/>
        <v>0</v>
      </c>
      <c r="V8" s="9">
        <f t="shared" si="2"/>
        <v>17556</v>
      </c>
      <c r="W8" s="9">
        <f t="shared" si="2"/>
        <v>84</v>
      </c>
      <c r="X8" s="9">
        <f t="shared" si="2"/>
        <v>0</v>
      </c>
      <c r="Y8" s="9">
        <f t="shared" si="2"/>
        <v>13339</v>
      </c>
      <c r="Z8" s="9">
        <f t="shared" si="2"/>
        <v>157</v>
      </c>
      <c r="AA8" s="9">
        <f t="shared" si="2"/>
        <v>0</v>
      </c>
      <c r="AB8" s="9">
        <f t="shared" si="2"/>
        <v>6302</v>
      </c>
      <c r="AC8" s="9">
        <f t="shared" si="2"/>
        <v>188</v>
      </c>
      <c r="AD8" s="9">
        <f t="shared" si="2"/>
        <v>0</v>
      </c>
      <c r="AE8" s="9">
        <f t="shared" si="2"/>
        <v>8027</v>
      </c>
      <c r="AF8" s="9">
        <f t="shared" si="2"/>
        <v>135</v>
      </c>
      <c r="AG8" s="9">
        <f t="shared" si="2"/>
        <v>0</v>
      </c>
      <c r="AH8" s="9">
        <f t="shared" si="2"/>
        <v>6737</v>
      </c>
      <c r="AI8" s="9">
        <f t="shared" si="2"/>
        <v>143</v>
      </c>
      <c r="AJ8" s="9">
        <f t="shared" si="2"/>
        <v>0</v>
      </c>
      <c r="AK8" s="9">
        <f t="shared" si="2"/>
        <v>8127</v>
      </c>
      <c r="AL8" s="9">
        <f t="shared" si="2"/>
        <v>53</v>
      </c>
      <c r="AM8" s="9">
        <f t="shared" si="2"/>
        <v>0</v>
      </c>
      <c r="AN8" s="9">
        <f t="shared" si="2"/>
        <v>21666</v>
      </c>
      <c r="AO8" s="9">
        <f t="shared" si="2"/>
        <v>62</v>
      </c>
      <c r="AP8" s="9">
        <f t="shared" si="2"/>
        <v>0</v>
      </c>
      <c r="AQ8" s="9">
        <f t="shared" si="2"/>
        <v>144288</v>
      </c>
      <c r="AR8" s="9">
        <f t="shared" si="2"/>
        <v>1123</v>
      </c>
      <c r="AS8" s="9">
        <f t="shared" si="2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121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2.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13348</v>
      </c>
      <c r="D17" s="76">
        <f>H6</f>
        <v>22</v>
      </c>
      <c r="E17" s="76">
        <f>C17+D17</f>
        <v>13370</v>
      </c>
    </row>
    <row r="18" spans="1:5" x14ac:dyDescent="0.25">
      <c r="A18" s="73">
        <v>2</v>
      </c>
      <c r="B18" s="74" t="s">
        <v>84</v>
      </c>
      <c r="C18" s="75">
        <f>J6</f>
        <v>10881</v>
      </c>
      <c r="D18" s="76">
        <f>K6</f>
        <v>78</v>
      </c>
      <c r="E18" s="76">
        <f t="shared" ref="E18:E29" si="3">C18+D18</f>
        <v>10959</v>
      </c>
    </row>
    <row r="19" spans="1:5" x14ac:dyDescent="0.25">
      <c r="A19" s="73">
        <v>3</v>
      </c>
      <c r="B19" s="74" t="s">
        <v>85</v>
      </c>
      <c r="C19" s="75">
        <f>M6</f>
        <v>11670</v>
      </c>
      <c r="D19" s="76">
        <f>N6</f>
        <v>73</v>
      </c>
      <c r="E19" s="76">
        <f t="shared" si="3"/>
        <v>11743</v>
      </c>
    </row>
    <row r="20" spans="1:5" x14ac:dyDescent="0.25">
      <c r="A20" s="73">
        <v>4</v>
      </c>
      <c r="B20" s="74" t="s">
        <v>86</v>
      </c>
      <c r="C20" s="75">
        <f>P6</f>
        <v>12308</v>
      </c>
      <c r="D20" s="76">
        <f>Q6</f>
        <v>22</v>
      </c>
      <c r="E20" s="76">
        <f t="shared" si="3"/>
        <v>12330</v>
      </c>
    </row>
    <row r="21" spans="1:5" x14ac:dyDescent="0.25">
      <c r="A21" s="73">
        <v>5</v>
      </c>
      <c r="B21" s="74" t="s">
        <v>87</v>
      </c>
      <c r="C21" s="75">
        <f>S6</f>
        <v>14327</v>
      </c>
      <c r="D21" s="76">
        <f>T6</f>
        <v>106</v>
      </c>
      <c r="E21" s="76">
        <f t="shared" si="3"/>
        <v>14433</v>
      </c>
    </row>
    <row r="22" spans="1:5" x14ac:dyDescent="0.25">
      <c r="A22" s="73">
        <v>6</v>
      </c>
      <c r="B22" s="74" t="s">
        <v>88</v>
      </c>
      <c r="C22" s="75">
        <f>V6</f>
        <v>17556</v>
      </c>
      <c r="D22" s="76">
        <f>W6</f>
        <v>84</v>
      </c>
      <c r="E22" s="76">
        <f t="shared" si="3"/>
        <v>17640</v>
      </c>
    </row>
    <row r="23" spans="1:5" x14ac:dyDescent="0.25">
      <c r="A23" s="73">
        <v>7</v>
      </c>
      <c r="B23" s="74" t="s">
        <v>89</v>
      </c>
      <c r="C23" s="75">
        <f>Y6</f>
        <v>13339</v>
      </c>
      <c r="D23" s="76">
        <f>Z6</f>
        <v>157</v>
      </c>
      <c r="E23" s="76">
        <f t="shared" si="3"/>
        <v>13496</v>
      </c>
    </row>
    <row r="24" spans="1:5" x14ac:dyDescent="0.25">
      <c r="A24" s="73">
        <v>8</v>
      </c>
      <c r="B24" s="74" t="s">
        <v>90</v>
      </c>
      <c r="C24" s="75">
        <f>AB6</f>
        <v>6302</v>
      </c>
      <c r="D24" s="76">
        <f>AC6</f>
        <v>188</v>
      </c>
      <c r="E24" s="76">
        <f t="shared" si="3"/>
        <v>6490</v>
      </c>
    </row>
    <row r="25" spans="1:5" x14ac:dyDescent="0.25">
      <c r="A25" s="73">
        <v>9</v>
      </c>
      <c r="B25" s="74" t="s">
        <v>91</v>
      </c>
      <c r="C25" s="75">
        <f>AE6</f>
        <v>8027</v>
      </c>
      <c r="D25" s="76">
        <f>AF6</f>
        <v>135</v>
      </c>
      <c r="E25" s="76">
        <f t="shared" si="3"/>
        <v>8162</v>
      </c>
    </row>
    <row r="26" spans="1:5" x14ac:dyDescent="0.25">
      <c r="A26" s="73">
        <v>10</v>
      </c>
      <c r="B26" s="74" t="s">
        <v>92</v>
      </c>
      <c r="C26" s="75">
        <f>AH6</f>
        <v>6737</v>
      </c>
      <c r="D26" s="76">
        <f>AI6</f>
        <v>143</v>
      </c>
      <c r="E26" s="76">
        <f t="shared" si="3"/>
        <v>6880</v>
      </c>
    </row>
    <row r="27" spans="1:5" x14ac:dyDescent="0.25">
      <c r="A27" s="73">
        <v>11</v>
      </c>
      <c r="B27" s="74" t="s">
        <v>93</v>
      </c>
      <c r="C27" s="75">
        <f>AK6</f>
        <v>8127</v>
      </c>
      <c r="D27" s="73">
        <f>AL6</f>
        <v>53</v>
      </c>
      <c r="E27" s="76">
        <f t="shared" si="3"/>
        <v>8180</v>
      </c>
    </row>
    <row r="28" spans="1:5" x14ac:dyDescent="0.25">
      <c r="A28" s="73">
        <v>12</v>
      </c>
      <c r="B28" s="74" t="s">
        <v>94</v>
      </c>
      <c r="C28" s="75">
        <f>AN6</f>
        <v>21666</v>
      </c>
      <c r="D28" s="73">
        <f>AO6</f>
        <v>62</v>
      </c>
      <c r="E28" s="76">
        <f t="shared" si="3"/>
        <v>21728</v>
      </c>
    </row>
    <row r="29" spans="1:5" ht="24.75" customHeight="1" x14ac:dyDescent="0.25">
      <c r="A29" s="145" t="s">
        <v>76</v>
      </c>
      <c r="B29" s="146"/>
      <c r="C29" s="24">
        <f>SUM(C17:C28)</f>
        <v>144288</v>
      </c>
      <c r="D29" s="23">
        <f>SUM(D17:D28)</f>
        <v>1123</v>
      </c>
      <c r="E29" s="24">
        <f t="shared" si="3"/>
        <v>145411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  <pageSetup paperSize="9" orientation="portrait" horizontalDpi="4294967293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7" zoomScale="106" zoomScaleNormal="106" workbookViewId="0">
      <selection activeCell="K15" sqref="K15"/>
    </sheetView>
  </sheetViews>
  <sheetFormatPr defaultRowHeight="15" x14ac:dyDescent="0.25"/>
  <cols>
    <col min="1" max="1" width="3.85546875" customWidth="1"/>
    <col min="2" max="2" width="25.28515625" customWidth="1"/>
    <col min="3" max="3" width="22.5703125" customWidth="1"/>
    <col min="4" max="4" width="21" customWidth="1"/>
    <col min="5" max="5" width="19.28515625" customWidth="1"/>
    <col min="6" max="46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31</v>
      </c>
      <c r="B6" s="7"/>
      <c r="C6" s="7" t="s">
        <v>24</v>
      </c>
      <c r="D6" s="7" t="s">
        <v>57</v>
      </c>
      <c r="E6" s="8">
        <v>27</v>
      </c>
      <c r="F6" s="8">
        <v>5</v>
      </c>
      <c r="G6" s="77">
        <v>108</v>
      </c>
      <c r="H6" s="77">
        <v>0</v>
      </c>
      <c r="I6" s="77">
        <v>0</v>
      </c>
      <c r="J6" s="77">
        <v>171</v>
      </c>
      <c r="K6" s="77">
        <v>0</v>
      </c>
      <c r="L6" s="77">
        <v>0</v>
      </c>
      <c r="M6" s="77">
        <v>89</v>
      </c>
      <c r="N6" s="77">
        <v>0</v>
      </c>
      <c r="O6" s="77">
        <v>0</v>
      </c>
      <c r="P6" s="77">
        <v>39</v>
      </c>
      <c r="Q6" s="77">
        <v>0</v>
      </c>
      <c r="R6" s="77">
        <v>0</v>
      </c>
      <c r="S6" s="77">
        <v>190</v>
      </c>
      <c r="T6" s="77">
        <v>0</v>
      </c>
      <c r="U6" s="77">
        <v>0</v>
      </c>
      <c r="V6" s="77">
        <v>81</v>
      </c>
      <c r="W6" s="77">
        <v>0</v>
      </c>
      <c r="X6" s="77">
        <v>0</v>
      </c>
      <c r="Y6" s="77">
        <v>67</v>
      </c>
      <c r="Z6" s="77">
        <v>0</v>
      </c>
      <c r="AA6" s="77">
        <v>0</v>
      </c>
      <c r="AB6" s="77">
        <v>45</v>
      </c>
      <c r="AC6" s="77">
        <v>0</v>
      </c>
      <c r="AD6" s="77">
        <v>0</v>
      </c>
      <c r="AE6" s="77">
        <v>41</v>
      </c>
      <c r="AF6" s="77">
        <v>0</v>
      </c>
      <c r="AG6" s="77">
        <v>0</v>
      </c>
      <c r="AH6" s="77">
        <v>0</v>
      </c>
      <c r="AI6" s="77">
        <v>0</v>
      </c>
      <c r="AJ6" s="77">
        <v>0</v>
      </c>
      <c r="AK6" s="77">
        <v>0</v>
      </c>
      <c r="AL6" s="77">
        <v>0</v>
      </c>
      <c r="AM6" s="77">
        <v>0</v>
      </c>
      <c r="AN6" s="77">
        <v>0</v>
      </c>
      <c r="AO6" s="77">
        <v>0</v>
      </c>
      <c r="AP6" s="77">
        <v>0</v>
      </c>
      <c r="AQ6" s="9">
        <f t="shared" ref="AQ6" si="0">G6+J6+M6+P6+S6+V6+Y6+AB6+AE6+AH6+AK6+AN6</f>
        <v>831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27</v>
      </c>
      <c r="F7" s="9">
        <f t="shared" si="2"/>
        <v>5</v>
      </c>
      <c r="G7" s="9">
        <f t="shared" si="2"/>
        <v>108</v>
      </c>
      <c r="H7" s="9">
        <f t="shared" si="2"/>
        <v>0</v>
      </c>
      <c r="I7" s="9">
        <f t="shared" si="2"/>
        <v>0</v>
      </c>
      <c r="J7" s="9">
        <f t="shared" si="2"/>
        <v>171</v>
      </c>
      <c r="K7" s="9">
        <f t="shared" si="2"/>
        <v>0</v>
      </c>
      <c r="L7" s="9">
        <f t="shared" si="2"/>
        <v>0</v>
      </c>
      <c r="M7" s="9">
        <f t="shared" si="2"/>
        <v>89</v>
      </c>
      <c r="N7" s="9">
        <f t="shared" si="2"/>
        <v>0</v>
      </c>
      <c r="O7" s="9">
        <f t="shared" si="2"/>
        <v>0</v>
      </c>
      <c r="P7" s="9">
        <f t="shared" si="2"/>
        <v>39</v>
      </c>
      <c r="Q7" s="9">
        <f t="shared" si="2"/>
        <v>0</v>
      </c>
      <c r="R7" s="9">
        <f t="shared" si="2"/>
        <v>0</v>
      </c>
      <c r="S7" s="9">
        <f t="shared" si="2"/>
        <v>190</v>
      </c>
      <c r="T7" s="9">
        <f t="shared" si="2"/>
        <v>0</v>
      </c>
      <c r="U7" s="9">
        <f t="shared" si="2"/>
        <v>0</v>
      </c>
      <c r="V7" s="9">
        <f t="shared" si="2"/>
        <v>81</v>
      </c>
      <c r="W7" s="9">
        <f t="shared" si="2"/>
        <v>0</v>
      </c>
      <c r="X7" s="9">
        <f t="shared" si="2"/>
        <v>0</v>
      </c>
      <c r="Y7" s="9">
        <f t="shared" si="2"/>
        <v>67</v>
      </c>
      <c r="Z7" s="9">
        <f t="shared" si="2"/>
        <v>0</v>
      </c>
      <c r="AA7" s="9">
        <f t="shared" si="2"/>
        <v>0</v>
      </c>
      <c r="AB7" s="9">
        <f t="shared" si="2"/>
        <v>45</v>
      </c>
      <c r="AC7" s="9">
        <f t="shared" si="2"/>
        <v>0</v>
      </c>
      <c r="AD7" s="9">
        <f t="shared" si="2"/>
        <v>0</v>
      </c>
      <c r="AE7" s="9">
        <f t="shared" si="2"/>
        <v>41</v>
      </c>
      <c r="AF7" s="9">
        <f t="shared" si="2"/>
        <v>0</v>
      </c>
      <c r="AG7" s="9">
        <f t="shared" si="2"/>
        <v>0</v>
      </c>
      <c r="AH7" s="9">
        <f t="shared" si="2"/>
        <v>0</v>
      </c>
      <c r="AI7" s="9">
        <f t="shared" si="2"/>
        <v>0</v>
      </c>
      <c r="AJ7" s="9">
        <f t="shared" si="2"/>
        <v>0</v>
      </c>
      <c r="AK7" s="9">
        <f t="shared" si="2"/>
        <v>0</v>
      </c>
      <c r="AL7" s="9">
        <f t="shared" si="2"/>
        <v>0</v>
      </c>
      <c r="AM7" s="9">
        <f t="shared" si="2"/>
        <v>0</v>
      </c>
      <c r="AN7" s="9">
        <f t="shared" si="2"/>
        <v>0</v>
      </c>
      <c r="AO7" s="9">
        <f t="shared" si="2"/>
        <v>0</v>
      </c>
      <c r="AP7" s="9">
        <f t="shared" si="2"/>
        <v>0</v>
      </c>
      <c r="AQ7" s="9">
        <f t="shared" si="2"/>
        <v>831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27</v>
      </c>
      <c r="F8" s="9">
        <f>F7</f>
        <v>5</v>
      </c>
      <c r="G8" s="9">
        <f t="shared" ref="G8:AS8" si="3">G7</f>
        <v>108</v>
      </c>
      <c r="H8" s="9">
        <f t="shared" si="3"/>
        <v>0</v>
      </c>
      <c r="I8" s="9">
        <f t="shared" si="3"/>
        <v>0</v>
      </c>
      <c r="J8" s="9">
        <f t="shared" si="3"/>
        <v>171</v>
      </c>
      <c r="K8" s="9">
        <f t="shared" si="3"/>
        <v>0</v>
      </c>
      <c r="L8" s="9">
        <f t="shared" si="3"/>
        <v>0</v>
      </c>
      <c r="M8" s="9">
        <f t="shared" si="3"/>
        <v>89</v>
      </c>
      <c r="N8" s="9">
        <f t="shared" si="3"/>
        <v>0</v>
      </c>
      <c r="O8" s="9">
        <f t="shared" si="3"/>
        <v>0</v>
      </c>
      <c r="P8" s="9">
        <f t="shared" si="3"/>
        <v>39</v>
      </c>
      <c r="Q8" s="9">
        <f t="shared" si="3"/>
        <v>0</v>
      </c>
      <c r="R8" s="9">
        <f t="shared" si="3"/>
        <v>0</v>
      </c>
      <c r="S8" s="9">
        <f t="shared" si="3"/>
        <v>190</v>
      </c>
      <c r="T8" s="9">
        <f t="shared" si="3"/>
        <v>0</v>
      </c>
      <c r="U8" s="9">
        <f t="shared" si="3"/>
        <v>0</v>
      </c>
      <c r="V8" s="9">
        <f t="shared" si="3"/>
        <v>81</v>
      </c>
      <c r="W8" s="9">
        <f t="shared" si="3"/>
        <v>0</v>
      </c>
      <c r="X8" s="9">
        <f t="shared" si="3"/>
        <v>0</v>
      </c>
      <c r="Y8" s="9">
        <f t="shared" si="3"/>
        <v>67</v>
      </c>
      <c r="Z8" s="9">
        <f t="shared" si="3"/>
        <v>0</v>
      </c>
      <c r="AA8" s="9">
        <f t="shared" si="3"/>
        <v>0</v>
      </c>
      <c r="AB8" s="9">
        <f t="shared" si="3"/>
        <v>45</v>
      </c>
      <c r="AC8" s="9">
        <f t="shared" si="3"/>
        <v>0</v>
      </c>
      <c r="AD8" s="9">
        <f t="shared" si="3"/>
        <v>0</v>
      </c>
      <c r="AE8" s="9">
        <f t="shared" si="3"/>
        <v>41</v>
      </c>
      <c r="AF8" s="9">
        <f t="shared" si="3"/>
        <v>0</v>
      </c>
      <c r="AG8" s="9">
        <f t="shared" si="3"/>
        <v>0</v>
      </c>
      <c r="AH8" s="9">
        <f t="shared" si="3"/>
        <v>0</v>
      </c>
      <c r="AI8" s="9">
        <f t="shared" si="3"/>
        <v>0</v>
      </c>
      <c r="AJ8" s="9">
        <f t="shared" si="3"/>
        <v>0</v>
      </c>
      <c r="AK8" s="9">
        <f t="shared" si="3"/>
        <v>0</v>
      </c>
      <c r="AL8" s="9">
        <f t="shared" si="3"/>
        <v>0</v>
      </c>
      <c r="AM8" s="9">
        <f t="shared" si="3"/>
        <v>0</v>
      </c>
      <c r="AN8" s="9">
        <f t="shared" si="3"/>
        <v>0</v>
      </c>
      <c r="AO8" s="9">
        <f t="shared" si="3"/>
        <v>0</v>
      </c>
      <c r="AP8" s="9">
        <f t="shared" si="3"/>
        <v>0</v>
      </c>
      <c r="AQ8" s="9">
        <f t="shared" si="3"/>
        <v>831</v>
      </c>
      <c r="AR8" s="9">
        <f t="shared" si="3"/>
        <v>0</v>
      </c>
      <c r="AS8" s="9">
        <f t="shared" si="3"/>
        <v>0</v>
      </c>
    </row>
    <row r="10" spans="1:45" x14ac:dyDescent="0.25">
      <c r="A10" s="144" t="s">
        <v>138</v>
      </c>
      <c r="B10" s="144"/>
      <c r="C10" s="144"/>
      <c r="D10" s="144"/>
      <c r="E10" s="144"/>
    </row>
    <row r="11" spans="1:45" x14ac:dyDescent="0.25">
      <c r="A11" s="72"/>
      <c r="B11" s="72"/>
      <c r="C11" s="72"/>
      <c r="D11" s="72"/>
      <c r="E11" s="72"/>
    </row>
    <row r="12" spans="1:45" ht="21.7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108</v>
      </c>
      <c r="D13" s="73">
        <v>0</v>
      </c>
      <c r="E13" s="76">
        <f>C13+D13</f>
        <v>108</v>
      </c>
    </row>
    <row r="14" spans="1:45" x14ac:dyDescent="0.25">
      <c r="A14" s="73">
        <v>2</v>
      </c>
      <c r="B14" s="74" t="s">
        <v>84</v>
      </c>
      <c r="C14" s="75">
        <f>J6</f>
        <v>171</v>
      </c>
      <c r="D14" s="73">
        <v>0</v>
      </c>
      <c r="E14" s="76">
        <f t="shared" ref="E14:E25" si="4">C14+D14</f>
        <v>171</v>
      </c>
    </row>
    <row r="15" spans="1:45" x14ac:dyDescent="0.25">
      <c r="A15" s="73">
        <v>3</v>
      </c>
      <c r="B15" s="74" t="s">
        <v>85</v>
      </c>
      <c r="C15" s="75">
        <f>M6</f>
        <v>89</v>
      </c>
      <c r="D15" s="73">
        <v>0</v>
      </c>
      <c r="E15" s="76">
        <f t="shared" si="4"/>
        <v>89</v>
      </c>
    </row>
    <row r="16" spans="1:45" x14ac:dyDescent="0.25">
      <c r="A16" s="73">
        <v>4</v>
      </c>
      <c r="B16" s="74" t="s">
        <v>86</v>
      </c>
      <c r="C16" s="75">
        <f>P6</f>
        <v>39</v>
      </c>
      <c r="D16" s="73">
        <v>0</v>
      </c>
      <c r="E16" s="76">
        <f t="shared" si="4"/>
        <v>39</v>
      </c>
    </row>
    <row r="17" spans="1:8" x14ac:dyDescent="0.25">
      <c r="A17" s="73">
        <v>5</v>
      </c>
      <c r="B17" s="74" t="s">
        <v>87</v>
      </c>
      <c r="C17" s="75">
        <f>S6</f>
        <v>190</v>
      </c>
      <c r="D17" s="73">
        <v>0</v>
      </c>
      <c r="E17" s="76">
        <f t="shared" si="4"/>
        <v>190</v>
      </c>
    </row>
    <row r="18" spans="1:8" x14ac:dyDescent="0.25">
      <c r="A18" s="73">
        <v>6</v>
      </c>
      <c r="B18" s="74" t="s">
        <v>88</v>
      </c>
      <c r="C18" s="75">
        <f>V6</f>
        <v>81</v>
      </c>
      <c r="D18" s="73">
        <v>0</v>
      </c>
      <c r="E18" s="76">
        <f t="shared" si="4"/>
        <v>81</v>
      </c>
    </row>
    <row r="19" spans="1:8" x14ac:dyDescent="0.25">
      <c r="A19" s="73">
        <v>7</v>
      </c>
      <c r="B19" s="74" t="s">
        <v>89</v>
      </c>
      <c r="C19" s="75">
        <f>Y6</f>
        <v>67</v>
      </c>
      <c r="D19" s="73">
        <v>0</v>
      </c>
      <c r="E19" s="76">
        <f t="shared" si="4"/>
        <v>67</v>
      </c>
    </row>
    <row r="20" spans="1:8" x14ac:dyDescent="0.25">
      <c r="A20" s="73">
        <v>8</v>
      </c>
      <c r="B20" s="74" t="s">
        <v>90</v>
      </c>
      <c r="C20" s="75">
        <f>AB6</f>
        <v>45</v>
      </c>
      <c r="D20" s="73">
        <v>0</v>
      </c>
      <c r="E20" s="76">
        <f t="shared" si="4"/>
        <v>45</v>
      </c>
    </row>
    <row r="21" spans="1:8" x14ac:dyDescent="0.25">
      <c r="A21" s="73">
        <v>9</v>
      </c>
      <c r="B21" s="74" t="s">
        <v>91</v>
      </c>
      <c r="C21" s="75">
        <f>AE6</f>
        <v>41</v>
      </c>
      <c r="D21" s="73">
        <v>0</v>
      </c>
      <c r="E21" s="76">
        <f t="shared" si="4"/>
        <v>41</v>
      </c>
    </row>
    <row r="22" spans="1:8" x14ac:dyDescent="0.25">
      <c r="A22" s="73">
        <v>10</v>
      </c>
      <c r="B22" s="74" t="s">
        <v>92</v>
      </c>
      <c r="C22" s="75">
        <f>AH6</f>
        <v>0</v>
      </c>
      <c r="D22" s="73">
        <v>0</v>
      </c>
      <c r="E22" s="76">
        <f t="shared" si="4"/>
        <v>0</v>
      </c>
      <c r="G22" s="142" t="s">
        <v>183</v>
      </c>
      <c r="H22" s="142"/>
    </row>
    <row r="23" spans="1:8" x14ac:dyDescent="0.25">
      <c r="A23" s="73">
        <v>11</v>
      </c>
      <c r="B23" s="74" t="s">
        <v>93</v>
      </c>
      <c r="C23" s="75">
        <f>AK6</f>
        <v>0</v>
      </c>
      <c r="D23" s="73">
        <v>0</v>
      </c>
      <c r="E23" s="76">
        <f t="shared" si="4"/>
        <v>0</v>
      </c>
      <c r="G23" s="142"/>
      <c r="H23" s="142"/>
    </row>
    <row r="24" spans="1:8" x14ac:dyDescent="0.25">
      <c r="A24" s="73">
        <v>12</v>
      </c>
      <c r="B24" s="74" t="s">
        <v>94</v>
      </c>
      <c r="C24" s="75">
        <f>AN6</f>
        <v>0</v>
      </c>
      <c r="D24" s="73">
        <v>0</v>
      </c>
      <c r="E24" s="76">
        <f t="shared" si="4"/>
        <v>0</v>
      </c>
      <c r="G24" s="142"/>
      <c r="H24" s="142"/>
    </row>
    <row r="25" spans="1:8" ht="30" customHeight="1" x14ac:dyDescent="0.25">
      <c r="A25" s="145" t="s">
        <v>76</v>
      </c>
      <c r="B25" s="146"/>
      <c r="C25" s="24">
        <f>SUM(C13:C24)</f>
        <v>831</v>
      </c>
      <c r="D25" s="23">
        <f>SUM(D13:D24)</f>
        <v>0</v>
      </c>
      <c r="E25" s="24">
        <f t="shared" si="4"/>
        <v>831</v>
      </c>
    </row>
  </sheetData>
  <mergeCells count="25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G22:H24"/>
  </mergeCells>
  <pageMargins left="0.7" right="0.7" top="0.75" bottom="0.75" header="0.3" footer="0.3"/>
  <pageSetup paperSize="5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8.28515625" customWidth="1"/>
    <col min="4" max="4" width="24.42578125" customWidth="1"/>
    <col min="5" max="5" width="22.28515625" customWidth="1"/>
    <col min="6" max="43" width="6.710937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32</v>
      </c>
      <c r="B6" s="26"/>
      <c r="C6" s="26" t="s">
        <v>34</v>
      </c>
      <c r="D6" s="26" t="s">
        <v>58</v>
      </c>
      <c r="E6" s="27">
        <v>6</v>
      </c>
      <c r="F6" s="27">
        <v>0</v>
      </c>
      <c r="G6" s="27">
        <v>1767</v>
      </c>
      <c r="H6" s="27">
        <v>0</v>
      </c>
      <c r="I6" s="27">
        <v>11325000</v>
      </c>
      <c r="J6" s="27">
        <v>2364</v>
      </c>
      <c r="K6" s="27">
        <v>0</v>
      </c>
      <c r="L6" s="27">
        <v>14625000</v>
      </c>
      <c r="M6" s="27">
        <v>2502</v>
      </c>
      <c r="N6" s="27">
        <v>0</v>
      </c>
      <c r="O6" s="27">
        <v>14110000</v>
      </c>
      <c r="P6" s="27">
        <v>1726</v>
      </c>
      <c r="Q6" s="27">
        <v>0</v>
      </c>
      <c r="R6" s="27">
        <v>11320000</v>
      </c>
      <c r="S6" s="27">
        <v>3008</v>
      </c>
      <c r="T6" s="27">
        <v>0</v>
      </c>
      <c r="U6" s="27">
        <v>17885000</v>
      </c>
      <c r="V6" s="27">
        <v>3790</v>
      </c>
      <c r="W6" s="27">
        <v>0</v>
      </c>
      <c r="X6" s="27">
        <v>22230000</v>
      </c>
      <c r="Y6" s="27">
        <v>3047</v>
      </c>
      <c r="Z6" s="27">
        <v>0</v>
      </c>
      <c r="AA6" s="27">
        <v>25530000</v>
      </c>
      <c r="AB6" s="27">
        <v>1087</v>
      </c>
      <c r="AC6" s="27">
        <v>0</v>
      </c>
      <c r="AD6" s="27">
        <v>6770000</v>
      </c>
      <c r="AE6" s="27">
        <v>2487</v>
      </c>
      <c r="AF6" s="27">
        <v>0</v>
      </c>
      <c r="AG6" s="27">
        <v>14720000</v>
      </c>
      <c r="AH6" s="27">
        <v>3462</v>
      </c>
      <c r="AI6" s="27">
        <v>0</v>
      </c>
      <c r="AJ6" s="27">
        <v>19240000</v>
      </c>
      <c r="AK6" s="27">
        <v>1538</v>
      </c>
      <c r="AL6" s="27">
        <v>0</v>
      </c>
      <c r="AM6" s="27">
        <v>9130000</v>
      </c>
      <c r="AN6" s="27">
        <v>2690</v>
      </c>
      <c r="AO6" s="27">
        <v>0</v>
      </c>
      <c r="AP6" s="27">
        <v>17005000</v>
      </c>
      <c r="AQ6" s="9">
        <f t="shared" ref="AQ6:AS6" si="0">G6+J6+M6+P6+S6+V6+Y6+AB6+AE6+AH6+AK6+AN6</f>
        <v>29468</v>
      </c>
      <c r="AR6" s="10">
        <f t="shared" si="0"/>
        <v>0</v>
      </c>
      <c r="AS6" s="10">
        <f t="shared" si="0"/>
        <v>183890000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6</v>
      </c>
      <c r="F7" s="9">
        <f t="shared" si="1"/>
        <v>0</v>
      </c>
      <c r="G7" s="9">
        <f t="shared" si="1"/>
        <v>1767</v>
      </c>
      <c r="H7" s="9">
        <f t="shared" si="1"/>
        <v>0</v>
      </c>
      <c r="I7" s="9">
        <f t="shared" si="1"/>
        <v>11325000</v>
      </c>
      <c r="J7" s="9">
        <f t="shared" si="1"/>
        <v>2364</v>
      </c>
      <c r="K7" s="9">
        <f t="shared" si="1"/>
        <v>0</v>
      </c>
      <c r="L7" s="9">
        <f t="shared" si="1"/>
        <v>14625000</v>
      </c>
      <c r="M7" s="9">
        <f t="shared" si="1"/>
        <v>2502</v>
      </c>
      <c r="N7" s="9">
        <f t="shared" si="1"/>
        <v>0</v>
      </c>
      <c r="O7" s="9">
        <f t="shared" si="1"/>
        <v>14110000</v>
      </c>
      <c r="P7" s="9">
        <f t="shared" si="1"/>
        <v>1726</v>
      </c>
      <c r="Q7" s="9">
        <f t="shared" si="1"/>
        <v>0</v>
      </c>
      <c r="R7" s="9">
        <f t="shared" si="1"/>
        <v>11320000</v>
      </c>
      <c r="S7" s="9">
        <f t="shared" si="1"/>
        <v>3008</v>
      </c>
      <c r="T7" s="9">
        <f t="shared" si="1"/>
        <v>0</v>
      </c>
      <c r="U7" s="9">
        <f t="shared" si="1"/>
        <v>17885000</v>
      </c>
      <c r="V7" s="9">
        <f t="shared" si="1"/>
        <v>3790</v>
      </c>
      <c r="W7" s="9">
        <f t="shared" si="1"/>
        <v>0</v>
      </c>
      <c r="X7" s="9">
        <f t="shared" si="1"/>
        <v>22230000</v>
      </c>
      <c r="Y7" s="9">
        <f t="shared" si="1"/>
        <v>3047</v>
      </c>
      <c r="Z7" s="9">
        <f t="shared" si="1"/>
        <v>0</v>
      </c>
      <c r="AA7" s="9">
        <f t="shared" si="1"/>
        <v>25530000</v>
      </c>
      <c r="AB7" s="9">
        <f t="shared" si="1"/>
        <v>1087</v>
      </c>
      <c r="AC7" s="9">
        <f t="shared" si="1"/>
        <v>0</v>
      </c>
      <c r="AD7" s="9">
        <f t="shared" si="1"/>
        <v>6770000</v>
      </c>
      <c r="AE7" s="9">
        <f t="shared" si="1"/>
        <v>2487</v>
      </c>
      <c r="AF7" s="9">
        <f t="shared" si="1"/>
        <v>0</v>
      </c>
      <c r="AG7" s="9">
        <f t="shared" si="1"/>
        <v>14720000</v>
      </c>
      <c r="AH7" s="9">
        <f t="shared" si="1"/>
        <v>3462</v>
      </c>
      <c r="AI7" s="9">
        <f t="shared" si="1"/>
        <v>0</v>
      </c>
      <c r="AJ7" s="9">
        <f t="shared" si="1"/>
        <v>19240000</v>
      </c>
      <c r="AK7" s="9">
        <f t="shared" si="1"/>
        <v>1538</v>
      </c>
      <c r="AL7" s="9">
        <f t="shared" si="1"/>
        <v>0</v>
      </c>
      <c r="AM7" s="9">
        <f t="shared" si="1"/>
        <v>9130000</v>
      </c>
      <c r="AN7" s="9">
        <f t="shared" si="1"/>
        <v>2690</v>
      </c>
      <c r="AO7" s="9">
        <f t="shared" si="1"/>
        <v>0</v>
      </c>
      <c r="AP7" s="9">
        <f t="shared" si="1"/>
        <v>17005000</v>
      </c>
      <c r="AQ7" s="9">
        <f t="shared" si="1"/>
        <v>29468</v>
      </c>
      <c r="AR7" s="9">
        <f t="shared" si="1"/>
        <v>0</v>
      </c>
      <c r="AS7" s="9">
        <f t="shared" si="1"/>
        <v>183890000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6</v>
      </c>
      <c r="F8" s="9">
        <f>F7</f>
        <v>0</v>
      </c>
      <c r="G8" s="9">
        <f t="shared" ref="G8:AS8" si="2">G7</f>
        <v>1767</v>
      </c>
      <c r="H8" s="9">
        <f t="shared" si="2"/>
        <v>0</v>
      </c>
      <c r="I8" s="9">
        <f t="shared" si="2"/>
        <v>11325000</v>
      </c>
      <c r="J8" s="9">
        <f t="shared" si="2"/>
        <v>2364</v>
      </c>
      <c r="K8" s="9">
        <f t="shared" si="2"/>
        <v>0</v>
      </c>
      <c r="L8" s="9">
        <f t="shared" si="2"/>
        <v>14625000</v>
      </c>
      <c r="M8" s="9">
        <f t="shared" si="2"/>
        <v>2502</v>
      </c>
      <c r="N8" s="9">
        <f t="shared" si="2"/>
        <v>0</v>
      </c>
      <c r="O8" s="9">
        <f t="shared" si="2"/>
        <v>14110000</v>
      </c>
      <c r="P8" s="9">
        <f t="shared" si="2"/>
        <v>1726</v>
      </c>
      <c r="Q8" s="9">
        <f t="shared" si="2"/>
        <v>0</v>
      </c>
      <c r="R8" s="9">
        <f t="shared" si="2"/>
        <v>11320000</v>
      </c>
      <c r="S8" s="9">
        <f t="shared" si="2"/>
        <v>3008</v>
      </c>
      <c r="T8" s="9">
        <f t="shared" si="2"/>
        <v>0</v>
      </c>
      <c r="U8" s="9">
        <f t="shared" si="2"/>
        <v>17885000</v>
      </c>
      <c r="V8" s="9">
        <f t="shared" si="2"/>
        <v>3790</v>
      </c>
      <c r="W8" s="9">
        <f t="shared" si="2"/>
        <v>0</v>
      </c>
      <c r="X8" s="9">
        <f t="shared" si="2"/>
        <v>22230000</v>
      </c>
      <c r="Y8" s="9">
        <f t="shared" si="2"/>
        <v>3047</v>
      </c>
      <c r="Z8" s="9">
        <f t="shared" si="2"/>
        <v>0</v>
      </c>
      <c r="AA8" s="9">
        <f t="shared" si="2"/>
        <v>25530000</v>
      </c>
      <c r="AB8" s="9">
        <f t="shared" si="2"/>
        <v>1087</v>
      </c>
      <c r="AC8" s="9">
        <f t="shared" si="2"/>
        <v>0</v>
      </c>
      <c r="AD8" s="9">
        <f t="shared" si="2"/>
        <v>6770000</v>
      </c>
      <c r="AE8" s="9">
        <f t="shared" si="2"/>
        <v>2487</v>
      </c>
      <c r="AF8" s="9">
        <f t="shared" si="2"/>
        <v>0</v>
      </c>
      <c r="AG8" s="9">
        <f t="shared" si="2"/>
        <v>14720000</v>
      </c>
      <c r="AH8" s="9">
        <f t="shared" si="2"/>
        <v>3462</v>
      </c>
      <c r="AI8" s="9">
        <f t="shared" si="2"/>
        <v>0</v>
      </c>
      <c r="AJ8" s="9">
        <f t="shared" si="2"/>
        <v>19240000</v>
      </c>
      <c r="AK8" s="9">
        <f t="shared" si="2"/>
        <v>1538</v>
      </c>
      <c r="AL8" s="9">
        <f t="shared" si="2"/>
        <v>0</v>
      </c>
      <c r="AM8" s="9">
        <f t="shared" si="2"/>
        <v>9130000</v>
      </c>
      <c r="AN8" s="9">
        <f t="shared" si="2"/>
        <v>2690</v>
      </c>
      <c r="AO8" s="9">
        <f t="shared" si="2"/>
        <v>0</v>
      </c>
      <c r="AP8" s="9">
        <f t="shared" si="2"/>
        <v>17005000</v>
      </c>
      <c r="AQ8" s="9">
        <f t="shared" si="2"/>
        <v>29468</v>
      </c>
      <c r="AR8" s="9">
        <f t="shared" si="2"/>
        <v>0</v>
      </c>
      <c r="AS8" s="9">
        <f t="shared" si="2"/>
        <v>183890000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122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3.2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6">
        <f>G6</f>
        <v>1767</v>
      </c>
      <c r="D17" s="73">
        <v>0</v>
      </c>
      <c r="E17" s="76">
        <f>C17+D17</f>
        <v>1767</v>
      </c>
    </row>
    <row r="18" spans="1:5" x14ac:dyDescent="0.25">
      <c r="A18" s="73">
        <v>2</v>
      </c>
      <c r="B18" s="74" t="s">
        <v>84</v>
      </c>
      <c r="C18" s="76">
        <f>J6</f>
        <v>2364</v>
      </c>
      <c r="D18" s="73">
        <v>0</v>
      </c>
      <c r="E18" s="76">
        <f t="shared" ref="E18:E29" si="3">C18+D18</f>
        <v>2364</v>
      </c>
    </row>
    <row r="19" spans="1:5" x14ac:dyDescent="0.25">
      <c r="A19" s="73">
        <v>3</v>
      </c>
      <c r="B19" s="74" t="s">
        <v>85</v>
      </c>
      <c r="C19" s="76">
        <f>M6</f>
        <v>2502</v>
      </c>
      <c r="D19" s="73">
        <v>0</v>
      </c>
      <c r="E19" s="76">
        <f t="shared" si="3"/>
        <v>2502</v>
      </c>
    </row>
    <row r="20" spans="1:5" x14ac:dyDescent="0.25">
      <c r="A20" s="73">
        <v>4</v>
      </c>
      <c r="B20" s="74" t="s">
        <v>86</v>
      </c>
      <c r="C20" s="73">
        <f>P6</f>
        <v>1726</v>
      </c>
      <c r="D20" s="73">
        <v>0</v>
      </c>
      <c r="E20" s="76">
        <f t="shared" si="3"/>
        <v>1726</v>
      </c>
    </row>
    <row r="21" spans="1:5" x14ac:dyDescent="0.25">
      <c r="A21" s="73">
        <v>5</v>
      </c>
      <c r="B21" s="74" t="s">
        <v>87</v>
      </c>
      <c r="C21" s="76">
        <f>S6</f>
        <v>3008</v>
      </c>
      <c r="D21" s="73">
        <v>0</v>
      </c>
      <c r="E21" s="76">
        <f t="shared" si="3"/>
        <v>3008</v>
      </c>
    </row>
    <row r="22" spans="1:5" x14ac:dyDescent="0.25">
      <c r="A22" s="73">
        <v>6</v>
      </c>
      <c r="B22" s="74" t="s">
        <v>88</v>
      </c>
      <c r="C22" s="76">
        <f>V6</f>
        <v>3790</v>
      </c>
      <c r="D22" s="73">
        <v>0</v>
      </c>
      <c r="E22" s="76">
        <f t="shared" si="3"/>
        <v>3790</v>
      </c>
    </row>
    <row r="23" spans="1:5" x14ac:dyDescent="0.25">
      <c r="A23" s="73">
        <v>7</v>
      </c>
      <c r="B23" s="74" t="s">
        <v>89</v>
      </c>
      <c r="C23" s="76">
        <f>Y6</f>
        <v>3047</v>
      </c>
      <c r="D23" s="73">
        <v>0</v>
      </c>
      <c r="E23" s="76">
        <f t="shared" si="3"/>
        <v>3047</v>
      </c>
    </row>
    <row r="24" spans="1:5" x14ac:dyDescent="0.25">
      <c r="A24" s="73">
        <v>8</v>
      </c>
      <c r="B24" s="74" t="s">
        <v>90</v>
      </c>
      <c r="C24" s="76">
        <f>AB6</f>
        <v>1087</v>
      </c>
      <c r="D24" s="73">
        <v>0</v>
      </c>
      <c r="E24" s="76">
        <f t="shared" si="3"/>
        <v>1087</v>
      </c>
    </row>
    <row r="25" spans="1:5" x14ac:dyDescent="0.25">
      <c r="A25" s="73">
        <v>9</v>
      </c>
      <c r="B25" s="74" t="s">
        <v>91</v>
      </c>
      <c r="C25" s="76">
        <f>AE6</f>
        <v>2487</v>
      </c>
      <c r="D25" s="73">
        <v>0</v>
      </c>
      <c r="E25" s="76">
        <f t="shared" si="3"/>
        <v>2487</v>
      </c>
    </row>
    <row r="26" spans="1:5" x14ac:dyDescent="0.25">
      <c r="A26" s="73">
        <v>10</v>
      </c>
      <c r="B26" s="74" t="s">
        <v>92</v>
      </c>
      <c r="C26" s="76">
        <f>AH6</f>
        <v>3462</v>
      </c>
      <c r="D26" s="73">
        <v>0</v>
      </c>
      <c r="E26" s="76">
        <f t="shared" si="3"/>
        <v>3462</v>
      </c>
    </row>
    <row r="27" spans="1:5" x14ac:dyDescent="0.25">
      <c r="A27" s="73">
        <v>11</v>
      </c>
      <c r="B27" s="74" t="s">
        <v>93</v>
      </c>
      <c r="C27" s="76">
        <f>AK6</f>
        <v>1538</v>
      </c>
      <c r="D27" s="73">
        <v>0</v>
      </c>
      <c r="E27" s="76">
        <f t="shared" si="3"/>
        <v>1538</v>
      </c>
    </row>
    <row r="28" spans="1:5" x14ac:dyDescent="0.25">
      <c r="A28" s="73">
        <v>12</v>
      </c>
      <c r="B28" s="74" t="s">
        <v>94</v>
      </c>
      <c r="C28" s="76">
        <f>AN6</f>
        <v>2690</v>
      </c>
      <c r="D28" s="73">
        <v>0</v>
      </c>
      <c r="E28" s="76">
        <f t="shared" si="3"/>
        <v>2690</v>
      </c>
    </row>
    <row r="29" spans="1:5" ht="21.75" customHeight="1" x14ac:dyDescent="0.25">
      <c r="A29" s="145" t="s">
        <v>76</v>
      </c>
      <c r="B29" s="146"/>
      <c r="C29" s="24">
        <f>SUM(C17:C28)</f>
        <v>29468</v>
      </c>
      <c r="D29" s="23">
        <f>SUM(D17:D28)</f>
        <v>0</v>
      </c>
      <c r="E29" s="24">
        <f t="shared" si="3"/>
        <v>29468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8" zoomScale="95" zoomScaleNormal="95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1.140625" customWidth="1"/>
    <col min="4" max="4" width="20.7109375" customWidth="1"/>
    <col min="5" max="5" width="21.8554687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33</v>
      </c>
      <c r="B6" s="7"/>
      <c r="C6" s="7" t="s">
        <v>24</v>
      </c>
      <c r="D6" s="7" t="s">
        <v>59</v>
      </c>
      <c r="E6" s="8">
        <v>6</v>
      </c>
      <c r="F6" s="8">
        <v>1</v>
      </c>
      <c r="G6" s="27">
        <v>8114</v>
      </c>
      <c r="H6" s="27">
        <v>0</v>
      </c>
      <c r="I6" s="27">
        <v>52612500</v>
      </c>
      <c r="J6" s="27">
        <v>6393</v>
      </c>
      <c r="K6" s="27">
        <v>0</v>
      </c>
      <c r="L6" s="27">
        <v>79730000</v>
      </c>
      <c r="M6" s="27">
        <v>10456</v>
      </c>
      <c r="N6" s="27">
        <v>0</v>
      </c>
      <c r="O6" s="27">
        <v>137825000</v>
      </c>
      <c r="P6" s="27">
        <v>9060</v>
      </c>
      <c r="Q6" s="27">
        <v>0</v>
      </c>
      <c r="R6" s="27">
        <v>115370000</v>
      </c>
      <c r="S6" s="27">
        <v>11512</v>
      </c>
      <c r="T6" s="27">
        <v>0</v>
      </c>
      <c r="U6" s="27">
        <v>146745000</v>
      </c>
      <c r="V6" s="27">
        <v>10353</v>
      </c>
      <c r="W6" s="27">
        <v>0</v>
      </c>
      <c r="X6" s="27">
        <v>155295000</v>
      </c>
      <c r="Y6" s="27">
        <v>8235</v>
      </c>
      <c r="Z6" s="27">
        <v>0</v>
      </c>
      <c r="AA6" s="27">
        <v>104750000</v>
      </c>
      <c r="AB6" s="27">
        <v>6205</v>
      </c>
      <c r="AC6" s="27">
        <v>0</v>
      </c>
      <c r="AD6" s="27">
        <v>77370000</v>
      </c>
      <c r="AE6" s="27">
        <v>9000</v>
      </c>
      <c r="AF6" s="27">
        <v>0</v>
      </c>
      <c r="AG6" s="27">
        <v>117130000</v>
      </c>
      <c r="AH6" s="27">
        <v>10714</v>
      </c>
      <c r="AI6" s="27">
        <v>0</v>
      </c>
      <c r="AJ6" s="27">
        <v>137200000</v>
      </c>
      <c r="AK6" s="27">
        <v>7548</v>
      </c>
      <c r="AL6" s="27">
        <v>0</v>
      </c>
      <c r="AM6" s="27">
        <v>93250000</v>
      </c>
      <c r="AN6" s="27">
        <v>9254</v>
      </c>
      <c r="AO6" s="27">
        <v>0</v>
      </c>
      <c r="AP6" s="27">
        <v>116840000</v>
      </c>
      <c r="AQ6" s="9">
        <f t="shared" ref="AQ6" si="0">G6+J6+M6+P6+S6+V6+Y6+AB6+AE6+AH6+AK6+AN6</f>
        <v>106844</v>
      </c>
      <c r="AR6" s="10">
        <f t="shared" ref="AR6:AS6" si="1">H6+K6+N6+Q6+T6+W6+Z6+AC6+AF6+AI6+AL6+AO6</f>
        <v>0</v>
      </c>
      <c r="AS6" s="10">
        <f t="shared" si="1"/>
        <v>1334117500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6</v>
      </c>
      <c r="F7" s="9">
        <f t="shared" si="2"/>
        <v>1</v>
      </c>
      <c r="G7" s="9">
        <f t="shared" si="2"/>
        <v>8114</v>
      </c>
      <c r="H7" s="9">
        <f t="shared" si="2"/>
        <v>0</v>
      </c>
      <c r="I7" s="9">
        <f t="shared" si="2"/>
        <v>52612500</v>
      </c>
      <c r="J7" s="9">
        <f t="shared" si="2"/>
        <v>6393</v>
      </c>
      <c r="K7" s="9">
        <f t="shared" si="2"/>
        <v>0</v>
      </c>
      <c r="L7" s="9">
        <f t="shared" si="2"/>
        <v>79730000</v>
      </c>
      <c r="M7" s="9">
        <f t="shared" si="2"/>
        <v>10456</v>
      </c>
      <c r="N7" s="9">
        <f t="shared" si="2"/>
        <v>0</v>
      </c>
      <c r="O7" s="9">
        <f t="shared" si="2"/>
        <v>137825000</v>
      </c>
      <c r="P7" s="9">
        <f t="shared" si="2"/>
        <v>9060</v>
      </c>
      <c r="Q7" s="9">
        <f t="shared" si="2"/>
        <v>0</v>
      </c>
      <c r="R7" s="9">
        <f t="shared" si="2"/>
        <v>115370000</v>
      </c>
      <c r="S7" s="9">
        <f t="shared" si="2"/>
        <v>11512</v>
      </c>
      <c r="T7" s="9">
        <f t="shared" si="2"/>
        <v>0</v>
      </c>
      <c r="U7" s="9">
        <f t="shared" si="2"/>
        <v>146745000</v>
      </c>
      <c r="V7" s="9">
        <f t="shared" si="2"/>
        <v>10353</v>
      </c>
      <c r="W7" s="9">
        <f t="shared" si="2"/>
        <v>0</v>
      </c>
      <c r="X7" s="9">
        <f t="shared" si="2"/>
        <v>155295000</v>
      </c>
      <c r="Y7" s="9">
        <f t="shared" si="2"/>
        <v>8235</v>
      </c>
      <c r="Z7" s="9">
        <f t="shared" si="2"/>
        <v>0</v>
      </c>
      <c r="AA7" s="9">
        <f t="shared" si="2"/>
        <v>104750000</v>
      </c>
      <c r="AB7" s="9">
        <f t="shared" si="2"/>
        <v>6205</v>
      </c>
      <c r="AC7" s="9">
        <f t="shared" si="2"/>
        <v>0</v>
      </c>
      <c r="AD7" s="9">
        <f t="shared" si="2"/>
        <v>77370000</v>
      </c>
      <c r="AE7" s="9">
        <f t="shared" si="2"/>
        <v>9000</v>
      </c>
      <c r="AF7" s="9">
        <f t="shared" si="2"/>
        <v>0</v>
      </c>
      <c r="AG7" s="9">
        <f t="shared" si="2"/>
        <v>117130000</v>
      </c>
      <c r="AH7" s="9">
        <f t="shared" si="2"/>
        <v>10714</v>
      </c>
      <c r="AI7" s="9">
        <f t="shared" si="2"/>
        <v>0</v>
      </c>
      <c r="AJ7" s="9">
        <f t="shared" si="2"/>
        <v>137200000</v>
      </c>
      <c r="AK7" s="9">
        <f t="shared" si="2"/>
        <v>7548</v>
      </c>
      <c r="AL7" s="9">
        <f t="shared" si="2"/>
        <v>0</v>
      </c>
      <c r="AM7" s="9">
        <f t="shared" si="2"/>
        <v>93250000</v>
      </c>
      <c r="AN7" s="9">
        <f t="shared" si="2"/>
        <v>9254</v>
      </c>
      <c r="AO7" s="9">
        <f t="shared" si="2"/>
        <v>0</v>
      </c>
      <c r="AP7" s="9">
        <f t="shared" si="2"/>
        <v>116840000</v>
      </c>
      <c r="AQ7" s="9">
        <f t="shared" si="2"/>
        <v>106844</v>
      </c>
      <c r="AR7" s="9">
        <f t="shared" si="2"/>
        <v>0</v>
      </c>
      <c r="AS7" s="9">
        <f t="shared" si="2"/>
        <v>1334117500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6</v>
      </c>
      <c r="F8" s="9">
        <f>F7</f>
        <v>1</v>
      </c>
      <c r="G8" s="9">
        <f t="shared" ref="G8:AS8" si="3">G7</f>
        <v>8114</v>
      </c>
      <c r="H8" s="9">
        <f t="shared" si="3"/>
        <v>0</v>
      </c>
      <c r="I8" s="9">
        <f t="shared" si="3"/>
        <v>52612500</v>
      </c>
      <c r="J8" s="9">
        <f t="shared" si="3"/>
        <v>6393</v>
      </c>
      <c r="K8" s="9">
        <f t="shared" si="3"/>
        <v>0</v>
      </c>
      <c r="L8" s="9">
        <f t="shared" si="3"/>
        <v>79730000</v>
      </c>
      <c r="M8" s="9">
        <f t="shared" si="3"/>
        <v>10456</v>
      </c>
      <c r="N8" s="9">
        <f t="shared" si="3"/>
        <v>0</v>
      </c>
      <c r="O8" s="9">
        <f t="shared" si="3"/>
        <v>137825000</v>
      </c>
      <c r="P8" s="9">
        <f t="shared" si="3"/>
        <v>9060</v>
      </c>
      <c r="Q8" s="9">
        <f t="shared" si="3"/>
        <v>0</v>
      </c>
      <c r="R8" s="9">
        <f t="shared" si="3"/>
        <v>115370000</v>
      </c>
      <c r="S8" s="9">
        <f t="shared" si="3"/>
        <v>11512</v>
      </c>
      <c r="T8" s="9">
        <f t="shared" si="3"/>
        <v>0</v>
      </c>
      <c r="U8" s="9">
        <f t="shared" si="3"/>
        <v>146745000</v>
      </c>
      <c r="V8" s="9">
        <f t="shared" si="3"/>
        <v>10353</v>
      </c>
      <c r="W8" s="9">
        <f t="shared" si="3"/>
        <v>0</v>
      </c>
      <c r="X8" s="9">
        <f t="shared" si="3"/>
        <v>155295000</v>
      </c>
      <c r="Y8" s="9">
        <f t="shared" si="3"/>
        <v>8235</v>
      </c>
      <c r="Z8" s="9">
        <f t="shared" si="3"/>
        <v>0</v>
      </c>
      <c r="AA8" s="9">
        <f t="shared" si="3"/>
        <v>104750000</v>
      </c>
      <c r="AB8" s="9">
        <f t="shared" si="3"/>
        <v>6205</v>
      </c>
      <c r="AC8" s="9">
        <f t="shared" si="3"/>
        <v>0</v>
      </c>
      <c r="AD8" s="9">
        <f t="shared" si="3"/>
        <v>77370000</v>
      </c>
      <c r="AE8" s="9">
        <f t="shared" si="3"/>
        <v>9000</v>
      </c>
      <c r="AF8" s="9">
        <f t="shared" si="3"/>
        <v>0</v>
      </c>
      <c r="AG8" s="9">
        <f t="shared" si="3"/>
        <v>117130000</v>
      </c>
      <c r="AH8" s="9">
        <f t="shared" si="3"/>
        <v>10714</v>
      </c>
      <c r="AI8" s="9">
        <f t="shared" si="3"/>
        <v>0</v>
      </c>
      <c r="AJ8" s="9">
        <f t="shared" si="3"/>
        <v>137200000</v>
      </c>
      <c r="AK8" s="9">
        <f t="shared" si="3"/>
        <v>7548</v>
      </c>
      <c r="AL8" s="9">
        <f t="shared" si="3"/>
        <v>0</v>
      </c>
      <c r="AM8" s="9">
        <f t="shared" si="3"/>
        <v>93250000</v>
      </c>
      <c r="AN8" s="9">
        <f t="shared" si="3"/>
        <v>9254</v>
      </c>
      <c r="AO8" s="9">
        <f t="shared" si="3"/>
        <v>0</v>
      </c>
      <c r="AP8" s="9">
        <f t="shared" si="3"/>
        <v>116840000</v>
      </c>
      <c r="AQ8" s="9">
        <f t="shared" si="3"/>
        <v>106844</v>
      </c>
      <c r="AR8" s="9">
        <f t="shared" si="3"/>
        <v>0</v>
      </c>
      <c r="AS8" s="9">
        <f t="shared" si="3"/>
        <v>1334117500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3" spans="1:45" x14ac:dyDescent="0.25">
      <c r="A13" s="144" t="s">
        <v>123</v>
      </c>
      <c r="B13" s="144"/>
      <c r="C13" s="144"/>
      <c r="D13" s="144"/>
      <c r="E13" s="144"/>
    </row>
    <row r="14" spans="1:45" x14ac:dyDescent="0.25">
      <c r="A14" s="72"/>
      <c r="B14" s="72"/>
      <c r="C14" s="72"/>
      <c r="D14" s="72"/>
      <c r="E14" s="72"/>
    </row>
    <row r="15" spans="1:45" ht="21.75" customHeight="1" x14ac:dyDescent="0.25">
      <c r="A15" s="23" t="s">
        <v>95</v>
      </c>
      <c r="B15" s="23" t="s">
        <v>82</v>
      </c>
      <c r="C15" s="23" t="s">
        <v>79</v>
      </c>
      <c r="D15" s="23" t="s">
        <v>80</v>
      </c>
      <c r="E15" s="23" t="s">
        <v>81</v>
      </c>
    </row>
    <row r="16" spans="1:45" x14ac:dyDescent="0.25">
      <c r="A16" s="73">
        <v>1</v>
      </c>
      <c r="B16" s="74" t="s">
        <v>83</v>
      </c>
      <c r="C16" s="75">
        <f>G6</f>
        <v>8114</v>
      </c>
      <c r="D16" s="73">
        <v>0</v>
      </c>
      <c r="E16" s="76">
        <f>C16+D16</f>
        <v>8114</v>
      </c>
    </row>
    <row r="17" spans="1:5" x14ac:dyDescent="0.25">
      <c r="A17" s="73">
        <v>2</v>
      </c>
      <c r="B17" s="74" t="s">
        <v>84</v>
      </c>
      <c r="C17" s="75">
        <f>J6</f>
        <v>6393</v>
      </c>
      <c r="D17" s="73">
        <v>0</v>
      </c>
      <c r="E17" s="76">
        <f t="shared" ref="E17:E28" si="4">C17+D17</f>
        <v>6393</v>
      </c>
    </row>
    <row r="18" spans="1:5" x14ac:dyDescent="0.25">
      <c r="A18" s="73">
        <v>3</v>
      </c>
      <c r="B18" s="74" t="s">
        <v>85</v>
      </c>
      <c r="C18" s="75">
        <f>M6</f>
        <v>10456</v>
      </c>
      <c r="D18" s="73">
        <v>0</v>
      </c>
      <c r="E18" s="76">
        <f t="shared" si="4"/>
        <v>10456</v>
      </c>
    </row>
    <row r="19" spans="1:5" x14ac:dyDescent="0.25">
      <c r="A19" s="73">
        <v>4</v>
      </c>
      <c r="B19" s="74" t="s">
        <v>86</v>
      </c>
      <c r="C19" s="75">
        <f>P6</f>
        <v>9060</v>
      </c>
      <c r="D19" s="73">
        <v>0</v>
      </c>
      <c r="E19" s="76">
        <f t="shared" si="4"/>
        <v>9060</v>
      </c>
    </row>
    <row r="20" spans="1:5" x14ac:dyDescent="0.25">
      <c r="A20" s="73">
        <v>5</v>
      </c>
      <c r="B20" s="74" t="s">
        <v>87</v>
      </c>
      <c r="C20" s="75">
        <f>S6</f>
        <v>11512</v>
      </c>
      <c r="D20" s="73">
        <v>0</v>
      </c>
      <c r="E20" s="76">
        <f t="shared" si="4"/>
        <v>11512</v>
      </c>
    </row>
    <row r="21" spans="1:5" x14ac:dyDescent="0.25">
      <c r="A21" s="73">
        <v>6</v>
      </c>
      <c r="B21" s="74" t="s">
        <v>88</v>
      </c>
      <c r="C21" s="75">
        <f>V6</f>
        <v>10353</v>
      </c>
      <c r="D21" s="73">
        <v>0</v>
      </c>
      <c r="E21" s="76">
        <f t="shared" si="4"/>
        <v>10353</v>
      </c>
    </row>
    <row r="22" spans="1:5" x14ac:dyDescent="0.25">
      <c r="A22" s="73">
        <v>7</v>
      </c>
      <c r="B22" s="74" t="s">
        <v>89</v>
      </c>
      <c r="C22" s="75">
        <f>Y6</f>
        <v>8235</v>
      </c>
      <c r="D22" s="73">
        <v>0</v>
      </c>
      <c r="E22" s="76">
        <f t="shared" si="4"/>
        <v>8235</v>
      </c>
    </row>
    <row r="23" spans="1:5" x14ac:dyDescent="0.25">
      <c r="A23" s="73">
        <v>8</v>
      </c>
      <c r="B23" s="74" t="s">
        <v>90</v>
      </c>
      <c r="C23" s="75">
        <f>AB6</f>
        <v>6205</v>
      </c>
      <c r="D23" s="73">
        <v>0</v>
      </c>
      <c r="E23" s="76">
        <f t="shared" si="4"/>
        <v>6205</v>
      </c>
    </row>
    <row r="24" spans="1:5" x14ac:dyDescent="0.25">
      <c r="A24" s="73">
        <v>9</v>
      </c>
      <c r="B24" s="74" t="s">
        <v>91</v>
      </c>
      <c r="C24" s="75">
        <f>AE6</f>
        <v>9000</v>
      </c>
      <c r="D24" s="73">
        <v>0</v>
      </c>
      <c r="E24" s="76">
        <f t="shared" si="4"/>
        <v>9000</v>
      </c>
    </row>
    <row r="25" spans="1:5" x14ac:dyDescent="0.25">
      <c r="A25" s="73">
        <v>10</v>
      </c>
      <c r="B25" s="74" t="s">
        <v>92</v>
      </c>
      <c r="C25" s="75">
        <f>AH6</f>
        <v>10714</v>
      </c>
      <c r="D25" s="73">
        <v>0</v>
      </c>
      <c r="E25" s="76">
        <f t="shared" si="4"/>
        <v>10714</v>
      </c>
    </row>
    <row r="26" spans="1:5" x14ac:dyDescent="0.25">
      <c r="A26" s="73">
        <v>11</v>
      </c>
      <c r="B26" s="74" t="s">
        <v>93</v>
      </c>
      <c r="C26" s="75">
        <f>AK6</f>
        <v>7548</v>
      </c>
      <c r="D26" s="73">
        <v>0</v>
      </c>
      <c r="E26" s="76">
        <f t="shared" si="4"/>
        <v>7548</v>
      </c>
    </row>
    <row r="27" spans="1:5" x14ac:dyDescent="0.25">
      <c r="A27" s="73">
        <v>12</v>
      </c>
      <c r="B27" s="74" t="s">
        <v>94</v>
      </c>
      <c r="C27" s="75">
        <f>AN6</f>
        <v>9254</v>
      </c>
      <c r="D27" s="73">
        <v>0</v>
      </c>
      <c r="E27" s="76">
        <f t="shared" si="4"/>
        <v>9254</v>
      </c>
    </row>
    <row r="28" spans="1:5" ht="24.75" customHeight="1" x14ac:dyDescent="0.25">
      <c r="A28" s="145" t="s">
        <v>76</v>
      </c>
      <c r="B28" s="146"/>
      <c r="C28" s="24">
        <f>SUM(C16:C27)</f>
        <v>106844</v>
      </c>
      <c r="D28" s="23">
        <f>SUM(D16:D27)</f>
        <v>0</v>
      </c>
      <c r="E28" s="24">
        <f t="shared" si="4"/>
        <v>106844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6" zoomScaleNormal="100" workbookViewId="0">
      <selection activeCell="E29" sqref="E29:E33"/>
    </sheetView>
  </sheetViews>
  <sheetFormatPr defaultRowHeight="15" x14ac:dyDescent="0.25"/>
  <cols>
    <col min="1" max="1" width="3.85546875" style="48" customWidth="1"/>
    <col min="2" max="2" width="25.28515625" style="48" customWidth="1"/>
    <col min="3" max="3" width="14" style="48" customWidth="1"/>
    <col min="4" max="4" width="32.85546875" style="48" customWidth="1"/>
    <col min="5" max="5" width="11.28515625" style="48" customWidth="1"/>
    <col min="6" max="44" width="6.7109375" style="48" customWidth="1"/>
    <col min="45" max="45" width="18.140625" style="48" customWidth="1"/>
    <col min="46" max="16384" width="9.140625" style="48"/>
  </cols>
  <sheetData>
    <row r="1" spans="1:45" x14ac:dyDescent="0.25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46"/>
      <c r="AR1" s="46"/>
      <c r="AS1" s="47"/>
    </row>
    <row r="2" spans="1:45" x14ac:dyDescent="0.25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9"/>
      <c r="AS2" s="49"/>
    </row>
    <row r="3" spans="1:45" ht="15" customHeight="1" x14ac:dyDescent="0.25">
      <c r="A3" s="230" t="s">
        <v>1</v>
      </c>
      <c r="B3" s="230" t="s">
        <v>2</v>
      </c>
      <c r="C3" s="230" t="s">
        <v>3</v>
      </c>
      <c r="D3" s="230" t="s">
        <v>4</v>
      </c>
      <c r="E3" s="215" t="s">
        <v>5</v>
      </c>
      <c r="F3" s="217"/>
      <c r="G3" s="215" t="s">
        <v>6</v>
      </c>
      <c r="H3" s="216"/>
      <c r="I3" s="217"/>
      <c r="J3" s="215" t="s">
        <v>7</v>
      </c>
      <c r="K3" s="216"/>
      <c r="L3" s="217"/>
      <c r="M3" s="215" t="s">
        <v>8</v>
      </c>
      <c r="N3" s="216"/>
      <c r="O3" s="217"/>
      <c r="P3" s="215" t="s">
        <v>9</v>
      </c>
      <c r="Q3" s="216"/>
      <c r="R3" s="217"/>
      <c r="S3" s="215" t="s">
        <v>10</v>
      </c>
      <c r="T3" s="216"/>
      <c r="U3" s="217"/>
      <c r="V3" s="215" t="s">
        <v>11</v>
      </c>
      <c r="W3" s="216"/>
      <c r="X3" s="217"/>
      <c r="Y3" s="215" t="s">
        <v>12</v>
      </c>
      <c r="Z3" s="216"/>
      <c r="AA3" s="217"/>
      <c r="AB3" s="215" t="s">
        <v>13</v>
      </c>
      <c r="AC3" s="216"/>
      <c r="AD3" s="217"/>
      <c r="AE3" s="215" t="s">
        <v>14</v>
      </c>
      <c r="AF3" s="216"/>
      <c r="AG3" s="217"/>
      <c r="AH3" s="215" t="s">
        <v>15</v>
      </c>
      <c r="AI3" s="216"/>
      <c r="AJ3" s="217"/>
      <c r="AK3" s="215" t="s">
        <v>16</v>
      </c>
      <c r="AL3" s="216"/>
      <c r="AM3" s="217"/>
      <c r="AN3" s="215" t="s">
        <v>17</v>
      </c>
      <c r="AO3" s="216"/>
      <c r="AP3" s="217"/>
      <c r="AQ3" s="215" t="s">
        <v>18</v>
      </c>
      <c r="AR3" s="216"/>
      <c r="AS3" s="217"/>
    </row>
    <row r="4" spans="1:45" ht="60" x14ac:dyDescent="0.25">
      <c r="A4" s="231"/>
      <c r="B4" s="231"/>
      <c r="C4" s="231"/>
      <c r="D4" s="231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0" t="s">
        <v>22</v>
      </c>
      <c r="B5" s="218" t="s">
        <v>23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20"/>
      <c r="AS5" s="49"/>
    </row>
    <row r="6" spans="1:45" x14ac:dyDescent="0.25">
      <c r="A6" s="58">
        <v>34</v>
      </c>
      <c r="B6" s="58"/>
      <c r="C6" s="58" t="s">
        <v>36</v>
      </c>
      <c r="D6" s="58" t="s">
        <v>60</v>
      </c>
      <c r="E6" s="59">
        <v>78</v>
      </c>
      <c r="F6" s="59">
        <v>60</v>
      </c>
      <c r="G6" s="59">
        <v>3440</v>
      </c>
      <c r="H6" s="59">
        <v>0</v>
      </c>
      <c r="I6" s="59">
        <v>0</v>
      </c>
      <c r="J6" s="59">
        <v>1973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0</v>
      </c>
      <c r="V6" s="59">
        <v>0</v>
      </c>
      <c r="W6" s="59">
        <v>0</v>
      </c>
      <c r="X6" s="59">
        <v>0</v>
      </c>
      <c r="Y6" s="59">
        <v>0</v>
      </c>
      <c r="Z6" s="59">
        <v>0</v>
      </c>
      <c r="AA6" s="59">
        <v>0</v>
      </c>
      <c r="AB6" s="59">
        <v>0</v>
      </c>
      <c r="AC6" s="59">
        <v>0</v>
      </c>
      <c r="AD6" s="59">
        <v>0</v>
      </c>
      <c r="AE6" s="59">
        <v>0</v>
      </c>
      <c r="AF6" s="59">
        <v>0</v>
      </c>
      <c r="AG6" s="59">
        <v>0</v>
      </c>
      <c r="AH6" s="59">
        <v>115</v>
      </c>
      <c r="AI6" s="59">
        <v>0</v>
      </c>
      <c r="AJ6" s="59">
        <v>0</v>
      </c>
      <c r="AK6" s="59">
        <v>0</v>
      </c>
      <c r="AL6" s="59">
        <v>0</v>
      </c>
      <c r="AM6" s="59">
        <v>0</v>
      </c>
      <c r="AN6" s="59">
        <v>0</v>
      </c>
      <c r="AO6" s="59">
        <v>0</v>
      </c>
      <c r="AP6" s="59">
        <v>0</v>
      </c>
      <c r="AQ6" s="54">
        <f t="shared" ref="AQ6:AS6" si="0">G6+J6+M6+P6+S6+V6+Y6+AB6+AE6+AH6+AK6+AN6</f>
        <v>5528</v>
      </c>
      <c r="AR6" s="55">
        <f t="shared" si="0"/>
        <v>0</v>
      </c>
      <c r="AS6" s="55">
        <f t="shared" si="0"/>
        <v>0</v>
      </c>
    </row>
    <row r="7" spans="1:45" ht="15" customHeight="1" x14ac:dyDescent="0.25">
      <c r="A7" s="221" t="s">
        <v>18</v>
      </c>
      <c r="B7" s="222"/>
      <c r="C7" s="222"/>
      <c r="D7" s="223"/>
      <c r="E7" s="54">
        <f t="shared" ref="E7:AS7" si="1">SUM(E6:E6)</f>
        <v>78</v>
      </c>
      <c r="F7" s="54">
        <f t="shared" si="1"/>
        <v>60</v>
      </c>
      <c r="G7" s="54">
        <f t="shared" si="1"/>
        <v>3440</v>
      </c>
      <c r="H7" s="54">
        <f t="shared" si="1"/>
        <v>0</v>
      </c>
      <c r="I7" s="54">
        <f t="shared" si="1"/>
        <v>0</v>
      </c>
      <c r="J7" s="54">
        <f t="shared" si="1"/>
        <v>1973</v>
      </c>
      <c r="K7" s="54">
        <f t="shared" si="1"/>
        <v>0</v>
      </c>
      <c r="L7" s="54">
        <f t="shared" si="1"/>
        <v>0</v>
      </c>
      <c r="M7" s="54">
        <f t="shared" si="1"/>
        <v>0</v>
      </c>
      <c r="N7" s="54">
        <f t="shared" si="1"/>
        <v>0</v>
      </c>
      <c r="O7" s="54">
        <f t="shared" si="1"/>
        <v>0</v>
      </c>
      <c r="P7" s="54">
        <f t="shared" si="1"/>
        <v>0</v>
      </c>
      <c r="Q7" s="54">
        <f t="shared" si="1"/>
        <v>0</v>
      </c>
      <c r="R7" s="54">
        <f t="shared" si="1"/>
        <v>0</v>
      </c>
      <c r="S7" s="54">
        <f t="shared" si="1"/>
        <v>0</v>
      </c>
      <c r="T7" s="54">
        <f t="shared" si="1"/>
        <v>0</v>
      </c>
      <c r="U7" s="54">
        <f t="shared" si="1"/>
        <v>0</v>
      </c>
      <c r="V7" s="54">
        <f t="shared" si="1"/>
        <v>0</v>
      </c>
      <c r="W7" s="54">
        <f t="shared" si="1"/>
        <v>0</v>
      </c>
      <c r="X7" s="54">
        <f t="shared" si="1"/>
        <v>0</v>
      </c>
      <c r="Y7" s="54">
        <f t="shared" si="1"/>
        <v>0</v>
      </c>
      <c r="Z7" s="54">
        <f t="shared" si="1"/>
        <v>0</v>
      </c>
      <c r="AA7" s="54">
        <f t="shared" si="1"/>
        <v>0</v>
      </c>
      <c r="AB7" s="54">
        <f t="shared" si="1"/>
        <v>0</v>
      </c>
      <c r="AC7" s="54">
        <f t="shared" si="1"/>
        <v>0</v>
      </c>
      <c r="AD7" s="54">
        <f t="shared" si="1"/>
        <v>0</v>
      </c>
      <c r="AE7" s="54">
        <f t="shared" si="1"/>
        <v>0</v>
      </c>
      <c r="AF7" s="54">
        <f t="shared" si="1"/>
        <v>0</v>
      </c>
      <c r="AG7" s="54">
        <f t="shared" si="1"/>
        <v>0</v>
      </c>
      <c r="AH7" s="54">
        <f t="shared" si="1"/>
        <v>115</v>
      </c>
      <c r="AI7" s="54">
        <f t="shared" si="1"/>
        <v>0</v>
      </c>
      <c r="AJ7" s="54">
        <f t="shared" si="1"/>
        <v>0</v>
      </c>
      <c r="AK7" s="54">
        <f t="shared" si="1"/>
        <v>0</v>
      </c>
      <c r="AL7" s="54">
        <f t="shared" si="1"/>
        <v>0</v>
      </c>
      <c r="AM7" s="54">
        <f t="shared" si="1"/>
        <v>0</v>
      </c>
      <c r="AN7" s="54">
        <f t="shared" si="1"/>
        <v>0</v>
      </c>
      <c r="AO7" s="54">
        <f t="shared" si="1"/>
        <v>0</v>
      </c>
      <c r="AP7" s="54">
        <f t="shared" si="1"/>
        <v>0</v>
      </c>
      <c r="AQ7" s="54">
        <f t="shared" si="1"/>
        <v>5528</v>
      </c>
      <c r="AR7" s="54">
        <f t="shared" si="1"/>
        <v>0</v>
      </c>
      <c r="AS7" s="54">
        <f t="shared" si="1"/>
        <v>0</v>
      </c>
    </row>
    <row r="8" spans="1:45" ht="15" customHeight="1" x14ac:dyDescent="0.25">
      <c r="A8" s="221" t="s">
        <v>76</v>
      </c>
      <c r="B8" s="222"/>
      <c r="C8" s="222"/>
      <c r="D8" s="223"/>
      <c r="E8" s="54">
        <f>E7</f>
        <v>78</v>
      </c>
      <c r="F8" s="54">
        <f>F7</f>
        <v>60</v>
      </c>
      <c r="G8" s="54">
        <f t="shared" ref="G8:AS8" si="2">G7</f>
        <v>3440</v>
      </c>
      <c r="H8" s="54">
        <f t="shared" si="2"/>
        <v>0</v>
      </c>
      <c r="I8" s="54">
        <f t="shared" si="2"/>
        <v>0</v>
      </c>
      <c r="J8" s="54">
        <f t="shared" si="2"/>
        <v>1973</v>
      </c>
      <c r="K8" s="54">
        <f t="shared" si="2"/>
        <v>0</v>
      </c>
      <c r="L8" s="54">
        <f t="shared" si="2"/>
        <v>0</v>
      </c>
      <c r="M8" s="54">
        <f t="shared" si="2"/>
        <v>0</v>
      </c>
      <c r="N8" s="54">
        <f t="shared" si="2"/>
        <v>0</v>
      </c>
      <c r="O8" s="54">
        <f t="shared" si="2"/>
        <v>0</v>
      </c>
      <c r="P8" s="54">
        <f t="shared" si="2"/>
        <v>0</v>
      </c>
      <c r="Q8" s="54">
        <f t="shared" si="2"/>
        <v>0</v>
      </c>
      <c r="R8" s="54">
        <f t="shared" si="2"/>
        <v>0</v>
      </c>
      <c r="S8" s="54">
        <f t="shared" si="2"/>
        <v>0</v>
      </c>
      <c r="T8" s="54">
        <f t="shared" si="2"/>
        <v>0</v>
      </c>
      <c r="U8" s="54">
        <f t="shared" si="2"/>
        <v>0</v>
      </c>
      <c r="V8" s="54">
        <f t="shared" si="2"/>
        <v>0</v>
      </c>
      <c r="W8" s="54">
        <f t="shared" si="2"/>
        <v>0</v>
      </c>
      <c r="X8" s="54">
        <f t="shared" si="2"/>
        <v>0</v>
      </c>
      <c r="Y8" s="54">
        <f t="shared" si="2"/>
        <v>0</v>
      </c>
      <c r="Z8" s="54">
        <f t="shared" si="2"/>
        <v>0</v>
      </c>
      <c r="AA8" s="54">
        <f t="shared" si="2"/>
        <v>0</v>
      </c>
      <c r="AB8" s="54">
        <f t="shared" si="2"/>
        <v>0</v>
      </c>
      <c r="AC8" s="54">
        <f t="shared" si="2"/>
        <v>0</v>
      </c>
      <c r="AD8" s="54">
        <f t="shared" si="2"/>
        <v>0</v>
      </c>
      <c r="AE8" s="54">
        <f t="shared" si="2"/>
        <v>0</v>
      </c>
      <c r="AF8" s="54">
        <f t="shared" si="2"/>
        <v>0</v>
      </c>
      <c r="AG8" s="54">
        <f t="shared" si="2"/>
        <v>0</v>
      </c>
      <c r="AH8" s="54">
        <f t="shared" si="2"/>
        <v>115</v>
      </c>
      <c r="AI8" s="54">
        <f t="shared" si="2"/>
        <v>0</v>
      </c>
      <c r="AJ8" s="54">
        <f t="shared" si="2"/>
        <v>0</v>
      </c>
      <c r="AK8" s="54">
        <f t="shared" si="2"/>
        <v>0</v>
      </c>
      <c r="AL8" s="54">
        <f t="shared" si="2"/>
        <v>0</v>
      </c>
      <c r="AM8" s="54">
        <f t="shared" si="2"/>
        <v>0</v>
      </c>
      <c r="AN8" s="54">
        <f t="shared" si="2"/>
        <v>0</v>
      </c>
      <c r="AO8" s="54">
        <f t="shared" si="2"/>
        <v>0</v>
      </c>
      <c r="AP8" s="54">
        <f t="shared" si="2"/>
        <v>0</v>
      </c>
      <c r="AQ8" s="54">
        <f t="shared" si="2"/>
        <v>5528</v>
      </c>
      <c r="AR8" s="54">
        <f t="shared" si="2"/>
        <v>0</v>
      </c>
      <c r="AS8" s="54">
        <f t="shared" si="2"/>
        <v>0</v>
      </c>
    </row>
    <row r="10" spans="1:45" ht="18.75" customHeight="1" x14ac:dyDescent="0.25">
      <c r="A10" s="56"/>
      <c r="B10" s="13" t="s">
        <v>165</v>
      </c>
    </row>
    <row r="11" spans="1:45" x14ac:dyDescent="0.25">
      <c r="A11" s="56"/>
      <c r="B11" s="57" t="s">
        <v>78</v>
      </c>
    </row>
    <row r="13" spans="1:45" x14ac:dyDescent="0.25">
      <c r="A13" s="232" t="s">
        <v>124</v>
      </c>
      <c r="B13" s="232"/>
      <c r="C13" s="232"/>
      <c r="D13" s="232"/>
      <c r="E13" s="232"/>
    </row>
    <row r="15" spans="1:45" ht="21.75" customHeight="1" x14ac:dyDescent="0.25">
      <c r="A15" s="40" t="s">
        <v>95</v>
      </c>
      <c r="B15" s="40" t="s">
        <v>82</v>
      </c>
      <c r="C15" s="40" t="s">
        <v>79</v>
      </c>
      <c r="D15" s="40" t="s">
        <v>80</v>
      </c>
      <c r="E15" s="40" t="s">
        <v>81</v>
      </c>
    </row>
    <row r="16" spans="1:45" x14ac:dyDescent="0.25">
      <c r="A16" s="41">
        <v>1</v>
      </c>
      <c r="B16" s="42" t="s">
        <v>83</v>
      </c>
      <c r="C16" s="43">
        <v>3440</v>
      </c>
      <c r="D16" s="41">
        <v>0</v>
      </c>
      <c r="E16" s="44">
        <f>C16+D16</f>
        <v>3440</v>
      </c>
    </row>
    <row r="17" spans="1:5" x14ac:dyDescent="0.25">
      <c r="A17" s="41">
        <v>2</v>
      </c>
      <c r="B17" s="42" t="s">
        <v>84</v>
      </c>
      <c r="C17" s="43">
        <v>1973</v>
      </c>
      <c r="D17" s="41">
        <v>0</v>
      </c>
      <c r="E17" s="44">
        <f t="shared" ref="E17:E28" si="3">C17+D17</f>
        <v>1973</v>
      </c>
    </row>
    <row r="18" spans="1:5" x14ac:dyDescent="0.25">
      <c r="A18" s="41">
        <v>3</v>
      </c>
      <c r="B18" s="42" t="s">
        <v>85</v>
      </c>
      <c r="C18" s="43">
        <v>0</v>
      </c>
      <c r="D18" s="41">
        <v>0</v>
      </c>
      <c r="E18" s="44">
        <f t="shared" si="3"/>
        <v>0</v>
      </c>
    </row>
    <row r="19" spans="1:5" x14ac:dyDescent="0.25">
      <c r="A19" s="41">
        <v>4</v>
      </c>
      <c r="B19" s="42" t="s">
        <v>86</v>
      </c>
      <c r="C19" s="43">
        <v>0</v>
      </c>
      <c r="D19" s="41">
        <v>0</v>
      </c>
      <c r="E19" s="44">
        <f t="shared" si="3"/>
        <v>0</v>
      </c>
    </row>
    <row r="20" spans="1:5" x14ac:dyDescent="0.25">
      <c r="A20" s="41">
        <v>5</v>
      </c>
      <c r="B20" s="42" t="s">
        <v>87</v>
      </c>
      <c r="C20" s="43">
        <v>0</v>
      </c>
      <c r="D20" s="41">
        <v>0</v>
      </c>
      <c r="E20" s="44">
        <f t="shared" si="3"/>
        <v>0</v>
      </c>
    </row>
    <row r="21" spans="1:5" x14ac:dyDescent="0.25">
      <c r="A21" s="41">
        <v>6</v>
      </c>
      <c r="B21" s="42" t="s">
        <v>88</v>
      </c>
      <c r="C21" s="43">
        <v>0</v>
      </c>
      <c r="D21" s="41">
        <v>0</v>
      </c>
      <c r="E21" s="44">
        <f t="shared" si="3"/>
        <v>0</v>
      </c>
    </row>
    <row r="22" spans="1:5" x14ac:dyDescent="0.25">
      <c r="A22" s="41">
        <v>7</v>
      </c>
      <c r="B22" s="42" t="s">
        <v>89</v>
      </c>
      <c r="C22" s="43">
        <v>0</v>
      </c>
      <c r="D22" s="41">
        <v>0</v>
      </c>
      <c r="E22" s="44">
        <f t="shared" si="3"/>
        <v>0</v>
      </c>
    </row>
    <row r="23" spans="1:5" x14ac:dyDescent="0.25">
      <c r="A23" s="41">
        <v>8</v>
      </c>
      <c r="B23" s="42" t="s">
        <v>90</v>
      </c>
      <c r="C23" s="43">
        <v>0</v>
      </c>
      <c r="D23" s="41">
        <v>0</v>
      </c>
      <c r="E23" s="44">
        <f t="shared" si="3"/>
        <v>0</v>
      </c>
    </row>
    <row r="24" spans="1:5" x14ac:dyDescent="0.25">
      <c r="A24" s="41">
        <v>9</v>
      </c>
      <c r="B24" s="42" t="s">
        <v>91</v>
      </c>
      <c r="C24" s="43">
        <v>0</v>
      </c>
      <c r="D24" s="41">
        <v>0</v>
      </c>
      <c r="E24" s="44">
        <f t="shared" si="3"/>
        <v>0</v>
      </c>
    </row>
    <row r="25" spans="1:5" x14ac:dyDescent="0.25">
      <c r="A25" s="41">
        <v>10</v>
      </c>
      <c r="B25" s="42" t="s">
        <v>92</v>
      </c>
      <c r="C25" s="43">
        <v>115</v>
      </c>
      <c r="D25" s="41">
        <v>0</v>
      </c>
      <c r="E25" s="44">
        <f t="shared" si="3"/>
        <v>115</v>
      </c>
    </row>
    <row r="26" spans="1:5" x14ac:dyDescent="0.25">
      <c r="A26" s="41">
        <v>11</v>
      </c>
      <c r="B26" s="42" t="s">
        <v>93</v>
      </c>
      <c r="C26" s="43">
        <v>0</v>
      </c>
      <c r="D26" s="41">
        <v>0</v>
      </c>
      <c r="E26" s="44">
        <f t="shared" si="3"/>
        <v>0</v>
      </c>
    </row>
    <row r="27" spans="1:5" x14ac:dyDescent="0.25">
      <c r="A27" s="41">
        <v>12</v>
      </c>
      <c r="B27" s="42" t="s">
        <v>94</v>
      </c>
      <c r="C27" s="43">
        <v>0</v>
      </c>
      <c r="D27" s="41">
        <v>0</v>
      </c>
      <c r="E27" s="44">
        <f t="shared" si="3"/>
        <v>0</v>
      </c>
    </row>
    <row r="28" spans="1:5" ht="23.25" customHeight="1" x14ac:dyDescent="0.25">
      <c r="A28" s="233" t="s">
        <v>76</v>
      </c>
      <c r="B28" s="234"/>
      <c r="C28" s="45">
        <f>SUM(C16:C27)</f>
        <v>5528</v>
      </c>
      <c r="D28" s="40">
        <f>SUM(D16:D27)</f>
        <v>0</v>
      </c>
      <c r="E28" s="45">
        <f t="shared" si="3"/>
        <v>5528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zoomScale="60" zoomScaleNormal="60" workbookViewId="0">
      <selection activeCell="R19" sqref="R19"/>
    </sheetView>
  </sheetViews>
  <sheetFormatPr defaultRowHeight="15" x14ac:dyDescent="0.25"/>
  <cols>
    <col min="1" max="1" width="3.85546875" customWidth="1"/>
    <col min="2" max="2" width="25.28515625" customWidth="1"/>
    <col min="3" max="3" width="18.7109375" customWidth="1"/>
    <col min="4" max="4" width="24.5703125" customWidth="1"/>
    <col min="5" max="5" width="22.42578125" customWidth="1"/>
    <col min="6" max="42" width="6.7109375" customWidth="1"/>
    <col min="43" max="43" width="8.85546875" customWidth="1"/>
    <col min="44" max="44" width="7.285156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35</v>
      </c>
      <c r="B6" s="7"/>
      <c r="C6" s="7" t="s">
        <v>36</v>
      </c>
      <c r="D6" s="7" t="s">
        <v>61</v>
      </c>
      <c r="E6" s="8">
        <v>1306</v>
      </c>
      <c r="F6" s="8">
        <v>1720</v>
      </c>
      <c r="G6" s="77">
        <v>133</v>
      </c>
      <c r="H6" s="77">
        <v>0</v>
      </c>
      <c r="I6" s="77">
        <v>0</v>
      </c>
      <c r="J6" s="77">
        <v>135</v>
      </c>
      <c r="K6" s="77">
        <v>8</v>
      </c>
      <c r="L6" s="77">
        <v>0</v>
      </c>
      <c r="M6" s="77">
        <v>44</v>
      </c>
      <c r="N6" s="77">
        <v>15</v>
      </c>
      <c r="O6" s="77">
        <v>0</v>
      </c>
      <c r="P6" s="77">
        <v>9</v>
      </c>
      <c r="Q6" s="77">
        <v>0</v>
      </c>
      <c r="R6" s="77">
        <v>0</v>
      </c>
      <c r="S6" s="27">
        <v>1198</v>
      </c>
      <c r="T6" s="77">
        <v>0</v>
      </c>
      <c r="U6" s="77">
        <v>0</v>
      </c>
      <c r="V6" s="27">
        <v>1009</v>
      </c>
      <c r="W6" s="77">
        <v>0</v>
      </c>
      <c r="X6" s="77">
        <v>0</v>
      </c>
      <c r="Y6" s="27">
        <v>1373</v>
      </c>
      <c r="Z6" s="77">
        <v>0</v>
      </c>
      <c r="AA6" s="77">
        <v>0</v>
      </c>
      <c r="AB6" s="27">
        <v>1169</v>
      </c>
      <c r="AC6" s="77">
        <v>0</v>
      </c>
      <c r="AD6" s="77">
        <v>0</v>
      </c>
      <c r="AE6" s="27">
        <v>1939</v>
      </c>
      <c r="AF6" s="77">
        <v>0</v>
      </c>
      <c r="AG6" s="77">
        <v>0</v>
      </c>
      <c r="AH6" s="27">
        <v>2152</v>
      </c>
      <c r="AI6" s="77">
        <v>0</v>
      </c>
      <c r="AJ6" s="77">
        <v>0</v>
      </c>
      <c r="AK6" s="27">
        <v>1913</v>
      </c>
      <c r="AL6" s="77">
        <v>0</v>
      </c>
      <c r="AM6" s="77">
        <v>0</v>
      </c>
      <c r="AN6" s="27">
        <v>3512</v>
      </c>
      <c r="AO6" s="77">
        <v>0</v>
      </c>
      <c r="AP6" s="77">
        <v>0</v>
      </c>
      <c r="AQ6" s="9">
        <f t="shared" ref="AQ6" si="0">G6+J6+M6+P6+S6+V6+Y6+AB6+AE6+AH6+AK6+AN6</f>
        <v>14586</v>
      </c>
      <c r="AR6" s="10">
        <f t="shared" ref="AR6:AS6" si="1">H6+K6+N6+Q6+T6+W6+Z6+AC6+AF6+AI6+AL6+AO6</f>
        <v>23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1306</v>
      </c>
      <c r="F7" s="9">
        <f t="shared" si="2"/>
        <v>1720</v>
      </c>
      <c r="G7" s="9">
        <f t="shared" si="2"/>
        <v>133</v>
      </c>
      <c r="H7" s="9">
        <f t="shared" si="2"/>
        <v>0</v>
      </c>
      <c r="I7" s="9">
        <f t="shared" si="2"/>
        <v>0</v>
      </c>
      <c r="J7" s="9">
        <f t="shared" si="2"/>
        <v>135</v>
      </c>
      <c r="K7" s="9">
        <f t="shared" si="2"/>
        <v>8</v>
      </c>
      <c r="L7" s="9">
        <f t="shared" si="2"/>
        <v>0</v>
      </c>
      <c r="M7" s="9">
        <f t="shared" si="2"/>
        <v>44</v>
      </c>
      <c r="N7" s="9">
        <f t="shared" si="2"/>
        <v>15</v>
      </c>
      <c r="O7" s="9">
        <f t="shared" si="2"/>
        <v>0</v>
      </c>
      <c r="P7" s="9">
        <f t="shared" si="2"/>
        <v>9</v>
      </c>
      <c r="Q7" s="9">
        <f t="shared" si="2"/>
        <v>0</v>
      </c>
      <c r="R7" s="9">
        <f t="shared" si="2"/>
        <v>0</v>
      </c>
      <c r="S7" s="9">
        <f t="shared" si="2"/>
        <v>1198</v>
      </c>
      <c r="T7" s="9">
        <f t="shared" si="2"/>
        <v>0</v>
      </c>
      <c r="U7" s="9">
        <f t="shared" si="2"/>
        <v>0</v>
      </c>
      <c r="V7" s="9">
        <f t="shared" si="2"/>
        <v>1009</v>
      </c>
      <c r="W7" s="9">
        <f t="shared" si="2"/>
        <v>0</v>
      </c>
      <c r="X7" s="9">
        <f t="shared" si="2"/>
        <v>0</v>
      </c>
      <c r="Y7" s="9">
        <f t="shared" si="2"/>
        <v>1373</v>
      </c>
      <c r="Z7" s="9">
        <f t="shared" si="2"/>
        <v>0</v>
      </c>
      <c r="AA7" s="9">
        <f t="shared" si="2"/>
        <v>0</v>
      </c>
      <c r="AB7" s="9">
        <f t="shared" si="2"/>
        <v>1169</v>
      </c>
      <c r="AC7" s="9">
        <f t="shared" si="2"/>
        <v>0</v>
      </c>
      <c r="AD7" s="9">
        <f t="shared" si="2"/>
        <v>0</v>
      </c>
      <c r="AE7" s="9">
        <f t="shared" si="2"/>
        <v>1939</v>
      </c>
      <c r="AF7" s="9">
        <f t="shared" si="2"/>
        <v>0</v>
      </c>
      <c r="AG7" s="9">
        <f t="shared" si="2"/>
        <v>0</v>
      </c>
      <c r="AH7" s="9">
        <f t="shared" si="2"/>
        <v>2152</v>
      </c>
      <c r="AI7" s="9">
        <f t="shared" si="2"/>
        <v>0</v>
      </c>
      <c r="AJ7" s="9">
        <f t="shared" si="2"/>
        <v>0</v>
      </c>
      <c r="AK7" s="9">
        <f t="shared" si="2"/>
        <v>1913</v>
      </c>
      <c r="AL7" s="9">
        <f t="shared" si="2"/>
        <v>0</v>
      </c>
      <c r="AM7" s="9">
        <f t="shared" si="2"/>
        <v>0</v>
      </c>
      <c r="AN7" s="9">
        <f t="shared" si="2"/>
        <v>3512</v>
      </c>
      <c r="AO7" s="9">
        <f t="shared" si="2"/>
        <v>0</v>
      </c>
      <c r="AP7" s="9">
        <f t="shared" si="2"/>
        <v>0</v>
      </c>
      <c r="AQ7" s="9">
        <f t="shared" si="2"/>
        <v>14586</v>
      </c>
      <c r="AR7" s="9">
        <f t="shared" si="2"/>
        <v>23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1306</v>
      </c>
      <c r="F8" s="9">
        <f>F7</f>
        <v>1720</v>
      </c>
      <c r="G8" s="9">
        <f t="shared" ref="G8:AS8" si="3">G7</f>
        <v>133</v>
      </c>
      <c r="H8" s="9">
        <f t="shared" si="3"/>
        <v>0</v>
      </c>
      <c r="I8" s="9">
        <f t="shared" si="3"/>
        <v>0</v>
      </c>
      <c r="J8" s="9">
        <f t="shared" si="3"/>
        <v>135</v>
      </c>
      <c r="K8" s="9">
        <f t="shared" si="3"/>
        <v>8</v>
      </c>
      <c r="L8" s="9">
        <f t="shared" si="3"/>
        <v>0</v>
      </c>
      <c r="M8" s="9">
        <f t="shared" si="3"/>
        <v>44</v>
      </c>
      <c r="N8" s="9">
        <f t="shared" si="3"/>
        <v>15</v>
      </c>
      <c r="O8" s="9">
        <f t="shared" si="3"/>
        <v>0</v>
      </c>
      <c r="P8" s="9">
        <f t="shared" si="3"/>
        <v>9</v>
      </c>
      <c r="Q8" s="9">
        <f t="shared" si="3"/>
        <v>0</v>
      </c>
      <c r="R8" s="9">
        <f t="shared" si="3"/>
        <v>0</v>
      </c>
      <c r="S8" s="9">
        <f t="shared" si="3"/>
        <v>1198</v>
      </c>
      <c r="T8" s="9">
        <f t="shared" si="3"/>
        <v>0</v>
      </c>
      <c r="U8" s="9">
        <f t="shared" si="3"/>
        <v>0</v>
      </c>
      <c r="V8" s="9">
        <f t="shared" si="3"/>
        <v>1009</v>
      </c>
      <c r="W8" s="9">
        <f t="shared" si="3"/>
        <v>0</v>
      </c>
      <c r="X8" s="9">
        <f t="shared" si="3"/>
        <v>0</v>
      </c>
      <c r="Y8" s="9">
        <f t="shared" si="3"/>
        <v>1373</v>
      </c>
      <c r="Z8" s="9">
        <f t="shared" si="3"/>
        <v>0</v>
      </c>
      <c r="AA8" s="9">
        <f t="shared" si="3"/>
        <v>0</v>
      </c>
      <c r="AB8" s="9">
        <f t="shared" si="3"/>
        <v>1169</v>
      </c>
      <c r="AC8" s="9">
        <f t="shared" si="3"/>
        <v>0</v>
      </c>
      <c r="AD8" s="9">
        <f t="shared" si="3"/>
        <v>0</v>
      </c>
      <c r="AE8" s="9">
        <f t="shared" si="3"/>
        <v>1939</v>
      </c>
      <c r="AF8" s="9">
        <f t="shared" si="3"/>
        <v>0</v>
      </c>
      <c r="AG8" s="9">
        <f t="shared" si="3"/>
        <v>0</v>
      </c>
      <c r="AH8" s="9">
        <f t="shared" si="3"/>
        <v>2152</v>
      </c>
      <c r="AI8" s="9">
        <f t="shared" si="3"/>
        <v>0</v>
      </c>
      <c r="AJ8" s="9">
        <f t="shared" si="3"/>
        <v>0</v>
      </c>
      <c r="AK8" s="9">
        <f t="shared" si="3"/>
        <v>1913</v>
      </c>
      <c r="AL8" s="9">
        <f t="shared" si="3"/>
        <v>0</v>
      </c>
      <c r="AM8" s="9">
        <f t="shared" si="3"/>
        <v>0</v>
      </c>
      <c r="AN8" s="9">
        <f t="shared" si="3"/>
        <v>3512</v>
      </c>
      <c r="AO8" s="9">
        <f t="shared" si="3"/>
        <v>0</v>
      </c>
      <c r="AP8" s="9">
        <f t="shared" si="3"/>
        <v>0</v>
      </c>
      <c r="AQ8" s="9">
        <f t="shared" si="3"/>
        <v>14586</v>
      </c>
      <c r="AR8" s="9">
        <f t="shared" si="3"/>
        <v>23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209" t="s">
        <v>125</v>
      </c>
      <c r="B14" s="209"/>
      <c r="C14" s="209"/>
      <c r="D14" s="209"/>
      <c r="E14" s="209"/>
    </row>
    <row r="16" spans="1:45" ht="23.25" customHeight="1" x14ac:dyDescent="0.25">
      <c r="A16" s="19" t="s">
        <v>95</v>
      </c>
      <c r="B16" s="19" t="s">
        <v>82</v>
      </c>
      <c r="C16" s="19" t="s">
        <v>79</v>
      </c>
      <c r="D16" s="19" t="s">
        <v>80</v>
      </c>
      <c r="E16" s="19" t="s">
        <v>81</v>
      </c>
    </row>
    <row r="17" spans="1:5" x14ac:dyDescent="0.25">
      <c r="A17" s="14">
        <v>1</v>
      </c>
      <c r="B17" s="17" t="s">
        <v>83</v>
      </c>
      <c r="C17" s="16">
        <f>G6</f>
        <v>133</v>
      </c>
      <c r="D17" s="14">
        <v>0</v>
      </c>
      <c r="E17" s="18">
        <f>C17+D17</f>
        <v>133</v>
      </c>
    </row>
    <row r="18" spans="1:5" x14ac:dyDescent="0.25">
      <c r="A18" s="14">
        <v>2</v>
      </c>
      <c r="B18" s="17" t="s">
        <v>84</v>
      </c>
      <c r="C18" s="16">
        <f>J6</f>
        <v>135</v>
      </c>
      <c r="D18" s="18">
        <f>K6</f>
        <v>8</v>
      </c>
      <c r="E18" s="18">
        <f t="shared" ref="E18:E29" si="4">C18+D18</f>
        <v>143</v>
      </c>
    </row>
    <row r="19" spans="1:5" x14ac:dyDescent="0.25">
      <c r="A19" s="14">
        <v>3</v>
      </c>
      <c r="B19" s="17" t="s">
        <v>85</v>
      </c>
      <c r="C19" s="16">
        <f>M6</f>
        <v>44</v>
      </c>
      <c r="D19" s="18">
        <f>N6</f>
        <v>15</v>
      </c>
      <c r="E19" s="18">
        <f t="shared" si="4"/>
        <v>59</v>
      </c>
    </row>
    <row r="20" spans="1:5" x14ac:dyDescent="0.25">
      <c r="A20" s="14">
        <v>4</v>
      </c>
      <c r="B20" s="17" t="s">
        <v>86</v>
      </c>
      <c r="C20" s="16">
        <f>P6</f>
        <v>9</v>
      </c>
      <c r="D20" s="14">
        <v>0</v>
      </c>
      <c r="E20" s="18">
        <f t="shared" si="4"/>
        <v>9</v>
      </c>
    </row>
    <row r="21" spans="1:5" x14ac:dyDescent="0.25">
      <c r="A21" s="14">
        <v>5</v>
      </c>
      <c r="B21" s="17" t="s">
        <v>87</v>
      </c>
      <c r="C21" s="16">
        <f>S6</f>
        <v>1198</v>
      </c>
      <c r="D21" s="14">
        <v>0</v>
      </c>
      <c r="E21" s="18">
        <f t="shared" si="4"/>
        <v>1198</v>
      </c>
    </row>
    <row r="22" spans="1:5" x14ac:dyDescent="0.25">
      <c r="A22" s="14">
        <v>6</v>
      </c>
      <c r="B22" s="17" t="s">
        <v>88</v>
      </c>
      <c r="C22" s="16">
        <f>V6</f>
        <v>1009</v>
      </c>
      <c r="D22" s="14">
        <v>0</v>
      </c>
      <c r="E22" s="18">
        <f t="shared" si="4"/>
        <v>1009</v>
      </c>
    </row>
    <row r="23" spans="1:5" x14ac:dyDescent="0.25">
      <c r="A23" s="14">
        <v>7</v>
      </c>
      <c r="B23" s="17" t="s">
        <v>89</v>
      </c>
      <c r="C23" s="16">
        <f>Y6</f>
        <v>1373</v>
      </c>
      <c r="D23" s="14">
        <v>0</v>
      </c>
      <c r="E23" s="18">
        <f t="shared" si="4"/>
        <v>1373</v>
      </c>
    </row>
    <row r="24" spans="1:5" x14ac:dyDescent="0.25">
      <c r="A24" s="14">
        <v>8</v>
      </c>
      <c r="B24" s="17" t="s">
        <v>90</v>
      </c>
      <c r="C24" s="16">
        <f>AB6</f>
        <v>1169</v>
      </c>
      <c r="D24" s="14">
        <v>0</v>
      </c>
      <c r="E24" s="18">
        <f t="shared" si="4"/>
        <v>1169</v>
      </c>
    </row>
    <row r="25" spans="1:5" x14ac:dyDescent="0.25">
      <c r="A25" s="14">
        <v>9</v>
      </c>
      <c r="B25" s="17" t="s">
        <v>91</v>
      </c>
      <c r="C25" s="16">
        <f>AE6</f>
        <v>1939</v>
      </c>
      <c r="D25" s="14">
        <v>0</v>
      </c>
      <c r="E25" s="18">
        <f t="shared" si="4"/>
        <v>1939</v>
      </c>
    </row>
    <row r="26" spans="1:5" x14ac:dyDescent="0.25">
      <c r="A26" s="14">
        <v>10</v>
      </c>
      <c r="B26" s="17" t="s">
        <v>92</v>
      </c>
      <c r="C26" s="16">
        <f>AH6</f>
        <v>2152</v>
      </c>
      <c r="D26" s="14">
        <v>0</v>
      </c>
      <c r="E26" s="18">
        <f t="shared" si="4"/>
        <v>2152</v>
      </c>
    </row>
    <row r="27" spans="1:5" x14ac:dyDescent="0.25">
      <c r="A27" s="14">
        <v>11</v>
      </c>
      <c r="B27" s="17" t="s">
        <v>93</v>
      </c>
      <c r="C27" s="16">
        <f>AK6</f>
        <v>1913</v>
      </c>
      <c r="D27" s="14">
        <v>0</v>
      </c>
      <c r="E27" s="18">
        <f t="shared" si="4"/>
        <v>1913</v>
      </c>
    </row>
    <row r="28" spans="1:5" x14ac:dyDescent="0.25">
      <c r="A28" s="14">
        <v>12</v>
      </c>
      <c r="B28" s="17" t="s">
        <v>94</v>
      </c>
      <c r="C28" s="16">
        <f>AN6</f>
        <v>3512</v>
      </c>
      <c r="D28" s="14">
        <v>0</v>
      </c>
      <c r="E28" s="18">
        <f t="shared" si="4"/>
        <v>3512</v>
      </c>
    </row>
    <row r="29" spans="1:5" ht="22.5" customHeight="1" x14ac:dyDescent="0.25">
      <c r="A29" s="210" t="s">
        <v>76</v>
      </c>
      <c r="B29" s="211"/>
      <c r="C29" s="20">
        <f>SUM(C17:C28)</f>
        <v>14586</v>
      </c>
      <c r="D29" s="19">
        <f>SUM(D17:D28)</f>
        <v>23</v>
      </c>
      <c r="E29" s="20">
        <f t="shared" si="4"/>
        <v>14609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8"/>
  <sheetViews>
    <sheetView topLeftCell="A9" zoomScaleNormal="100" workbookViewId="0">
      <selection activeCell="G13" sqref="G13"/>
    </sheetView>
  </sheetViews>
  <sheetFormatPr defaultRowHeight="15" x14ac:dyDescent="0.25"/>
  <cols>
    <col min="1" max="1" width="3.85546875" style="48" customWidth="1"/>
    <col min="2" max="2" width="25.28515625" style="48" customWidth="1"/>
    <col min="3" max="3" width="18.42578125" style="48" customWidth="1"/>
    <col min="4" max="4" width="22" style="48" customWidth="1"/>
    <col min="5" max="5" width="23.5703125" style="48" customWidth="1"/>
    <col min="6" max="45" width="6.7109375" style="48" customWidth="1"/>
    <col min="46" max="16384" width="9.140625" style="48"/>
  </cols>
  <sheetData>
    <row r="1" spans="1:45" x14ac:dyDescent="0.25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46"/>
      <c r="AR1" s="46"/>
      <c r="AS1" s="47"/>
    </row>
    <row r="2" spans="1:45" x14ac:dyDescent="0.25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9"/>
      <c r="AS2" s="49"/>
    </row>
    <row r="3" spans="1:45" ht="15" customHeight="1" x14ac:dyDescent="0.25">
      <c r="A3" s="230" t="s">
        <v>1</v>
      </c>
      <c r="B3" s="230" t="s">
        <v>2</v>
      </c>
      <c r="C3" s="230" t="s">
        <v>3</v>
      </c>
      <c r="D3" s="230" t="s">
        <v>4</v>
      </c>
      <c r="E3" s="215" t="s">
        <v>5</v>
      </c>
      <c r="F3" s="217"/>
      <c r="G3" s="215" t="s">
        <v>6</v>
      </c>
      <c r="H3" s="216"/>
      <c r="I3" s="217"/>
      <c r="J3" s="215" t="s">
        <v>7</v>
      </c>
      <c r="K3" s="216"/>
      <c r="L3" s="217"/>
      <c r="M3" s="215" t="s">
        <v>8</v>
      </c>
      <c r="N3" s="216"/>
      <c r="O3" s="217"/>
      <c r="P3" s="215" t="s">
        <v>9</v>
      </c>
      <c r="Q3" s="216"/>
      <c r="R3" s="217"/>
      <c r="S3" s="215" t="s">
        <v>10</v>
      </c>
      <c r="T3" s="216"/>
      <c r="U3" s="217"/>
      <c r="V3" s="215" t="s">
        <v>11</v>
      </c>
      <c r="W3" s="216"/>
      <c r="X3" s="217"/>
      <c r="Y3" s="215" t="s">
        <v>12</v>
      </c>
      <c r="Z3" s="216"/>
      <c r="AA3" s="217"/>
      <c r="AB3" s="215" t="s">
        <v>13</v>
      </c>
      <c r="AC3" s="216"/>
      <c r="AD3" s="217"/>
      <c r="AE3" s="215" t="s">
        <v>14</v>
      </c>
      <c r="AF3" s="216"/>
      <c r="AG3" s="217"/>
      <c r="AH3" s="215" t="s">
        <v>15</v>
      </c>
      <c r="AI3" s="216"/>
      <c r="AJ3" s="217"/>
      <c r="AK3" s="215" t="s">
        <v>16</v>
      </c>
      <c r="AL3" s="216"/>
      <c r="AM3" s="217"/>
      <c r="AN3" s="215" t="s">
        <v>17</v>
      </c>
      <c r="AO3" s="216"/>
      <c r="AP3" s="217"/>
      <c r="AQ3" s="215" t="s">
        <v>18</v>
      </c>
      <c r="AR3" s="216"/>
      <c r="AS3" s="217"/>
    </row>
    <row r="4" spans="1:45" ht="60" x14ac:dyDescent="0.25">
      <c r="A4" s="231"/>
      <c r="B4" s="231"/>
      <c r="C4" s="231"/>
      <c r="D4" s="231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0" t="s">
        <v>22</v>
      </c>
      <c r="B5" s="218" t="s">
        <v>23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20"/>
      <c r="AS5" s="49"/>
    </row>
    <row r="6" spans="1:45" x14ac:dyDescent="0.25">
      <c r="A6" s="58">
        <v>36</v>
      </c>
      <c r="B6" s="58"/>
      <c r="C6" s="58" t="s">
        <v>36</v>
      </c>
      <c r="D6" s="58" t="s">
        <v>62</v>
      </c>
      <c r="E6" s="59">
        <v>860</v>
      </c>
      <c r="F6" s="59">
        <v>740</v>
      </c>
      <c r="G6" s="59">
        <v>912</v>
      </c>
      <c r="H6" s="59">
        <v>0</v>
      </c>
      <c r="I6" s="59">
        <v>0</v>
      </c>
      <c r="J6" s="59">
        <v>3210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0</v>
      </c>
      <c r="V6" s="59">
        <v>0</v>
      </c>
      <c r="W6" s="59">
        <v>0</v>
      </c>
      <c r="X6" s="59">
        <v>0</v>
      </c>
      <c r="Y6" s="59">
        <v>0</v>
      </c>
      <c r="Z6" s="59">
        <v>0</v>
      </c>
      <c r="AA6" s="59">
        <v>0</v>
      </c>
      <c r="AB6" s="59">
        <v>0</v>
      </c>
      <c r="AC6" s="59">
        <v>0</v>
      </c>
      <c r="AD6" s="59">
        <v>0</v>
      </c>
      <c r="AE6" s="59">
        <v>0</v>
      </c>
      <c r="AF6" s="59">
        <v>0</v>
      </c>
      <c r="AG6" s="59">
        <v>0</v>
      </c>
      <c r="AH6" s="59">
        <v>73</v>
      </c>
      <c r="AI6" s="59">
        <v>0</v>
      </c>
      <c r="AJ6" s="59">
        <v>0</v>
      </c>
      <c r="AK6" s="59">
        <v>0</v>
      </c>
      <c r="AL6" s="59">
        <v>0</v>
      </c>
      <c r="AM6" s="59">
        <v>0</v>
      </c>
      <c r="AN6" s="59">
        <v>0</v>
      </c>
      <c r="AO6" s="59">
        <v>0</v>
      </c>
      <c r="AP6" s="59">
        <v>0</v>
      </c>
      <c r="AQ6" s="54">
        <f t="shared" ref="AQ6:AS6" si="0">G6+J6+M6+P6+S6+V6+Y6+AB6+AE6+AH6+AK6+AN6</f>
        <v>4195</v>
      </c>
      <c r="AR6" s="55">
        <f t="shared" si="0"/>
        <v>0</v>
      </c>
      <c r="AS6" s="55">
        <f t="shared" si="0"/>
        <v>0</v>
      </c>
    </row>
    <row r="7" spans="1:45" ht="15" customHeight="1" x14ac:dyDescent="0.25">
      <c r="A7" s="221" t="s">
        <v>18</v>
      </c>
      <c r="B7" s="222"/>
      <c r="C7" s="222"/>
      <c r="D7" s="223"/>
      <c r="E7" s="54">
        <f t="shared" ref="E7:AS7" si="1">SUM(E6:E6)</f>
        <v>860</v>
      </c>
      <c r="F7" s="54">
        <f t="shared" si="1"/>
        <v>740</v>
      </c>
      <c r="G7" s="54">
        <f t="shared" si="1"/>
        <v>912</v>
      </c>
      <c r="H7" s="54">
        <f t="shared" si="1"/>
        <v>0</v>
      </c>
      <c r="I7" s="54">
        <f t="shared" si="1"/>
        <v>0</v>
      </c>
      <c r="J7" s="54">
        <f t="shared" si="1"/>
        <v>3210</v>
      </c>
      <c r="K7" s="54">
        <f t="shared" si="1"/>
        <v>0</v>
      </c>
      <c r="L7" s="54">
        <f t="shared" si="1"/>
        <v>0</v>
      </c>
      <c r="M7" s="54">
        <f t="shared" si="1"/>
        <v>0</v>
      </c>
      <c r="N7" s="54">
        <f t="shared" si="1"/>
        <v>0</v>
      </c>
      <c r="O7" s="54">
        <f t="shared" si="1"/>
        <v>0</v>
      </c>
      <c r="P7" s="54">
        <f t="shared" si="1"/>
        <v>0</v>
      </c>
      <c r="Q7" s="54">
        <f t="shared" si="1"/>
        <v>0</v>
      </c>
      <c r="R7" s="54">
        <f t="shared" si="1"/>
        <v>0</v>
      </c>
      <c r="S7" s="54">
        <f t="shared" si="1"/>
        <v>0</v>
      </c>
      <c r="T7" s="54">
        <f t="shared" si="1"/>
        <v>0</v>
      </c>
      <c r="U7" s="54">
        <f t="shared" si="1"/>
        <v>0</v>
      </c>
      <c r="V7" s="54">
        <f t="shared" si="1"/>
        <v>0</v>
      </c>
      <c r="W7" s="54">
        <f t="shared" si="1"/>
        <v>0</v>
      </c>
      <c r="X7" s="54">
        <f t="shared" si="1"/>
        <v>0</v>
      </c>
      <c r="Y7" s="54">
        <f t="shared" si="1"/>
        <v>0</v>
      </c>
      <c r="Z7" s="54">
        <f t="shared" si="1"/>
        <v>0</v>
      </c>
      <c r="AA7" s="54">
        <f t="shared" si="1"/>
        <v>0</v>
      </c>
      <c r="AB7" s="54">
        <f t="shared" si="1"/>
        <v>0</v>
      </c>
      <c r="AC7" s="54">
        <f t="shared" si="1"/>
        <v>0</v>
      </c>
      <c r="AD7" s="54">
        <f t="shared" si="1"/>
        <v>0</v>
      </c>
      <c r="AE7" s="54">
        <f t="shared" si="1"/>
        <v>0</v>
      </c>
      <c r="AF7" s="54">
        <f t="shared" si="1"/>
        <v>0</v>
      </c>
      <c r="AG7" s="54">
        <f t="shared" si="1"/>
        <v>0</v>
      </c>
      <c r="AH7" s="54">
        <f t="shared" si="1"/>
        <v>73</v>
      </c>
      <c r="AI7" s="54">
        <f t="shared" si="1"/>
        <v>0</v>
      </c>
      <c r="AJ7" s="54">
        <f t="shared" si="1"/>
        <v>0</v>
      </c>
      <c r="AK7" s="54">
        <f t="shared" si="1"/>
        <v>0</v>
      </c>
      <c r="AL7" s="54">
        <f t="shared" si="1"/>
        <v>0</v>
      </c>
      <c r="AM7" s="54">
        <f t="shared" si="1"/>
        <v>0</v>
      </c>
      <c r="AN7" s="54">
        <f t="shared" si="1"/>
        <v>0</v>
      </c>
      <c r="AO7" s="54">
        <f t="shared" si="1"/>
        <v>0</v>
      </c>
      <c r="AP7" s="54">
        <f t="shared" si="1"/>
        <v>0</v>
      </c>
      <c r="AQ7" s="54">
        <f t="shared" si="1"/>
        <v>4195</v>
      </c>
      <c r="AR7" s="54">
        <f t="shared" si="1"/>
        <v>0</v>
      </c>
      <c r="AS7" s="54">
        <f t="shared" si="1"/>
        <v>0</v>
      </c>
    </row>
    <row r="8" spans="1:45" ht="15" customHeight="1" x14ac:dyDescent="0.25">
      <c r="A8" s="221" t="s">
        <v>76</v>
      </c>
      <c r="B8" s="222"/>
      <c r="C8" s="222"/>
      <c r="D8" s="223"/>
      <c r="E8" s="54">
        <f>E7</f>
        <v>860</v>
      </c>
      <c r="F8" s="54">
        <f>F7</f>
        <v>740</v>
      </c>
      <c r="G8" s="54">
        <f t="shared" ref="G8:AS8" si="2">G7</f>
        <v>912</v>
      </c>
      <c r="H8" s="54">
        <f t="shared" si="2"/>
        <v>0</v>
      </c>
      <c r="I8" s="54">
        <f t="shared" si="2"/>
        <v>0</v>
      </c>
      <c r="J8" s="54">
        <f t="shared" si="2"/>
        <v>3210</v>
      </c>
      <c r="K8" s="54">
        <f t="shared" si="2"/>
        <v>0</v>
      </c>
      <c r="L8" s="54">
        <f t="shared" si="2"/>
        <v>0</v>
      </c>
      <c r="M8" s="54">
        <f t="shared" si="2"/>
        <v>0</v>
      </c>
      <c r="N8" s="54">
        <f t="shared" si="2"/>
        <v>0</v>
      </c>
      <c r="O8" s="54">
        <f t="shared" si="2"/>
        <v>0</v>
      </c>
      <c r="P8" s="54">
        <f t="shared" si="2"/>
        <v>0</v>
      </c>
      <c r="Q8" s="54">
        <f t="shared" si="2"/>
        <v>0</v>
      </c>
      <c r="R8" s="54">
        <f t="shared" si="2"/>
        <v>0</v>
      </c>
      <c r="S8" s="54">
        <f t="shared" si="2"/>
        <v>0</v>
      </c>
      <c r="T8" s="54">
        <f t="shared" si="2"/>
        <v>0</v>
      </c>
      <c r="U8" s="54">
        <f t="shared" si="2"/>
        <v>0</v>
      </c>
      <c r="V8" s="54">
        <f t="shared" si="2"/>
        <v>0</v>
      </c>
      <c r="W8" s="54">
        <f t="shared" si="2"/>
        <v>0</v>
      </c>
      <c r="X8" s="54">
        <f t="shared" si="2"/>
        <v>0</v>
      </c>
      <c r="Y8" s="54">
        <f t="shared" si="2"/>
        <v>0</v>
      </c>
      <c r="Z8" s="54">
        <f t="shared" si="2"/>
        <v>0</v>
      </c>
      <c r="AA8" s="54">
        <f t="shared" si="2"/>
        <v>0</v>
      </c>
      <c r="AB8" s="54">
        <f t="shared" si="2"/>
        <v>0</v>
      </c>
      <c r="AC8" s="54">
        <f t="shared" si="2"/>
        <v>0</v>
      </c>
      <c r="AD8" s="54">
        <f t="shared" si="2"/>
        <v>0</v>
      </c>
      <c r="AE8" s="54">
        <f t="shared" si="2"/>
        <v>0</v>
      </c>
      <c r="AF8" s="54">
        <f t="shared" si="2"/>
        <v>0</v>
      </c>
      <c r="AG8" s="54">
        <f t="shared" si="2"/>
        <v>0</v>
      </c>
      <c r="AH8" s="54">
        <f t="shared" si="2"/>
        <v>73</v>
      </c>
      <c r="AI8" s="54">
        <f t="shared" si="2"/>
        <v>0</v>
      </c>
      <c r="AJ8" s="54">
        <f t="shared" si="2"/>
        <v>0</v>
      </c>
      <c r="AK8" s="54">
        <f t="shared" si="2"/>
        <v>0</v>
      </c>
      <c r="AL8" s="54">
        <f t="shared" si="2"/>
        <v>0</v>
      </c>
      <c r="AM8" s="54">
        <f t="shared" si="2"/>
        <v>0</v>
      </c>
      <c r="AN8" s="54">
        <f t="shared" si="2"/>
        <v>0</v>
      </c>
      <c r="AO8" s="54">
        <f t="shared" si="2"/>
        <v>0</v>
      </c>
      <c r="AP8" s="54">
        <f t="shared" si="2"/>
        <v>0</v>
      </c>
      <c r="AQ8" s="54">
        <f t="shared" si="2"/>
        <v>4195</v>
      </c>
      <c r="AR8" s="54">
        <f t="shared" si="2"/>
        <v>0</v>
      </c>
      <c r="AS8" s="54">
        <f t="shared" si="2"/>
        <v>0</v>
      </c>
    </row>
    <row r="10" spans="1:45" ht="18.75" customHeight="1" x14ac:dyDescent="0.25">
      <c r="A10" s="56"/>
      <c r="B10" s="13" t="s">
        <v>165</v>
      </c>
    </row>
    <row r="11" spans="1:45" x14ac:dyDescent="0.25">
      <c r="A11" s="56"/>
      <c r="B11" s="57" t="s">
        <v>78</v>
      </c>
    </row>
    <row r="13" spans="1:45" x14ac:dyDescent="0.25">
      <c r="A13" s="232" t="s">
        <v>126</v>
      </c>
      <c r="B13" s="232"/>
      <c r="C13" s="232"/>
      <c r="D13" s="232"/>
      <c r="E13" s="232"/>
    </row>
    <row r="15" spans="1:45" ht="23.25" customHeight="1" x14ac:dyDescent="0.25">
      <c r="A15" s="40" t="s">
        <v>95</v>
      </c>
      <c r="B15" s="40" t="s">
        <v>82</v>
      </c>
      <c r="C15" s="40" t="s">
        <v>79</v>
      </c>
      <c r="D15" s="40" t="s">
        <v>80</v>
      </c>
      <c r="E15" s="40" t="s">
        <v>81</v>
      </c>
    </row>
    <row r="16" spans="1:45" x14ac:dyDescent="0.25">
      <c r="A16" s="41">
        <v>1</v>
      </c>
      <c r="B16" s="42" t="s">
        <v>83</v>
      </c>
      <c r="C16" s="43">
        <f>G6</f>
        <v>912</v>
      </c>
      <c r="D16" s="41">
        <v>0</v>
      </c>
      <c r="E16" s="44">
        <f>C16+D16</f>
        <v>912</v>
      </c>
    </row>
    <row r="17" spans="1:5" x14ac:dyDescent="0.25">
      <c r="A17" s="41">
        <v>2</v>
      </c>
      <c r="B17" s="42" t="s">
        <v>84</v>
      </c>
      <c r="C17" s="43">
        <f>J6</f>
        <v>3210</v>
      </c>
      <c r="D17" s="41">
        <v>0</v>
      </c>
      <c r="E17" s="44">
        <f t="shared" ref="E17:E28" si="3">C17+D17</f>
        <v>3210</v>
      </c>
    </row>
    <row r="18" spans="1:5" x14ac:dyDescent="0.25">
      <c r="A18" s="41">
        <v>3</v>
      </c>
      <c r="B18" s="42" t="s">
        <v>85</v>
      </c>
      <c r="C18" s="43">
        <v>0</v>
      </c>
      <c r="D18" s="41">
        <v>0</v>
      </c>
      <c r="E18" s="44">
        <f t="shared" si="3"/>
        <v>0</v>
      </c>
    </row>
    <row r="19" spans="1:5" x14ac:dyDescent="0.25">
      <c r="A19" s="41">
        <v>4</v>
      </c>
      <c r="B19" s="42" t="s">
        <v>86</v>
      </c>
      <c r="C19" s="43">
        <v>0</v>
      </c>
      <c r="D19" s="41">
        <v>0</v>
      </c>
      <c r="E19" s="44">
        <f t="shared" si="3"/>
        <v>0</v>
      </c>
    </row>
    <row r="20" spans="1:5" x14ac:dyDescent="0.25">
      <c r="A20" s="41">
        <v>5</v>
      </c>
      <c r="B20" s="42" t="s">
        <v>87</v>
      </c>
      <c r="C20" s="43">
        <v>0</v>
      </c>
      <c r="D20" s="41">
        <v>0</v>
      </c>
      <c r="E20" s="44">
        <f t="shared" si="3"/>
        <v>0</v>
      </c>
    </row>
    <row r="21" spans="1:5" x14ac:dyDescent="0.25">
      <c r="A21" s="41">
        <v>6</v>
      </c>
      <c r="B21" s="42" t="s">
        <v>88</v>
      </c>
      <c r="C21" s="43">
        <v>0</v>
      </c>
      <c r="D21" s="41">
        <v>0</v>
      </c>
      <c r="E21" s="44">
        <f t="shared" si="3"/>
        <v>0</v>
      </c>
    </row>
    <row r="22" spans="1:5" x14ac:dyDescent="0.25">
      <c r="A22" s="41">
        <v>7</v>
      </c>
      <c r="B22" s="42" t="s">
        <v>89</v>
      </c>
      <c r="C22" s="43">
        <v>0</v>
      </c>
      <c r="D22" s="41">
        <v>0</v>
      </c>
      <c r="E22" s="44">
        <f t="shared" si="3"/>
        <v>0</v>
      </c>
    </row>
    <row r="23" spans="1:5" x14ac:dyDescent="0.25">
      <c r="A23" s="41">
        <v>8</v>
      </c>
      <c r="B23" s="42" t="s">
        <v>90</v>
      </c>
      <c r="C23" s="43">
        <v>0</v>
      </c>
      <c r="D23" s="41">
        <v>0</v>
      </c>
      <c r="E23" s="44">
        <f t="shared" si="3"/>
        <v>0</v>
      </c>
    </row>
    <row r="24" spans="1:5" x14ac:dyDescent="0.25">
      <c r="A24" s="41">
        <v>9</v>
      </c>
      <c r="B24" s="42" t="s">
        <v>91</v>
      </c>
      <c r="C24" s="43">
        <v>0</v>
      </c>
      <c r="D24" s="41">
        <v>0</v>
      </c>
      <c r="E24" s="44">
        <f t="shared" si="3"/>
        <v>0</v>
      </c>
    </row>
    <row r="25" spans="1:5" x14ac:dyDescent="0.25">
      <c r="A25" s="41">
        <v>10</v>
      </c>
      <c r="B25" s="42" t="s">
        <v>92</v>
      </c>
      <c r="C25" s="43">
        <f>AH6</f>
        <v>73</v>
      </c>
      <c r="D25" s="41">
        <v>0</v>
      </c>
      <c r="E25" s="44">
        <f t="shared" si="3"/>
        <v>73</v>
      </c>
    </row>
    <row r="26" spans="1:5" x14ac:dyDescent="0.25">
      <c r="A26" s="41">
        <v>11</v>
      </c>
      <c r="B26" s="42" t="s">
        <v>93</v>
      </c>
      <c r="C26" s="43">
        <v>0</v>
      </c>
      <c r="D26" s="41">
        <v>0</v>
      </c>
      <c r="E26" s="44">
        <f t="shared" si="3"/>
        <v>0</v>
      </c>
    </row>
    <row r="27" spans="1:5" x14ac:dyDescent="0.25">
      <c r="A27" s="41">
        <v>12</v>
      </c>
      <c r="B27" s="42" t="s">
        <v>94</v>
      </c>
      <c r="C27" s="43">
        <v>0</v>
      </c>
      <c r="D27" s="41">
        <v>0</v>
      </c>
      <c r="E27" s="44">
        <f t="shared" si="3"/>
        <v>0</v>
      </c>
    </row>
    <row r="28" spans="1:5" ht="24" customHeight="1" x14ac:dyDescent="0.25">
      <c r="A28" s="233" t="s">
        <v>76</v>
      </c>
      <c r="B28" s="234"/>
      <c r="C28" s="45">
        <f>SUM(C16:C27)</f>
        <v>4195</v>
      </c>
      <c r="D28" s="40">
        <f>SUM(D16:D27)</f>
        <v>0</v>
      </c>
      <c r="E28" s="45">
        <f t="shared" si="3"/>
        <v>4195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6"/>
  <sheetViews>
    <sheetView topLeftCell="A6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2.28515625" customWidth="1"/>
    <col min="4" max="4" width="22.42578125" customWidth="1"/>
    <col min="5" max="5" width="20.42578125" customWidth="1"/>
    <col min="6" max="42" width="6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37</v>
      </c>
      <c r="B6" s="7"/>
      <c r="C6" s="7" t="s">
        <v>24</v>
      </c>
      <c r="D6" s="7" t="s">
        <v>63</v>
      </c>
      <c r="E6" s="8">
        <v>282</v>
      </c>
      <c r="F6" s="8">
        <v>117</v>
      </c>
      <c r="G6" s="27">
        <v>11474</v>
      </c>
      <c r="H6" s="27">
        <v>0</v>
      </c>
      <c r="I6" s="27">
        <v>1239631575</v>
      </c>
      <c r="J6" s="27">
        <v>10733</v>
      </c>
      <c r="K6" s="27">
        <v>0</v>
      </c>
      <c r="L6" s="27">
        <v>1074134038</v>
      </c>
      <c r="M6" s="27">
        <v>7109</v>
      </c>
      <c r="N6" s="27">
        <v>0</v>
      </c>
      <c r="O6" s="27">
        <v>677825862</v>
      </c>
      <c r="P6" s="27">
        <v>4224</v>
      </c>
      <c r="Q6" s="27">
        <v>0</v>
      </c>
      <c r="R6" s="27">
        <v>541956573</v>
      </c>
      <c r="S6" s="27">
        <v>6113</v>
      </c>
      <c r="T6" s="27">
        <v>0</v>
      </c>
      <c r="U6" s="27">
        <v>427910000</v>
      </c>
      <c r="V6" s="27">
        <v>11967</v>
      </c>
      <c r="W6" s="27">
        <v>0</v>
      </c>
      <c r="X6" s="27">
        <v>1578213126</v>
      </c>
      <c r="Y6" s="27">
        <v>9975</v>
      </c>
      <c r="Z6" s="27">
        <v>0</v>
      </c>
      <c r="AA6" s="27">
        <v>1042213604</v>
      </c>
      <c r="AB6" s="27">
        <v>8390</v>
      </c>
      <c r="AC6" s="27">
        <v>0</v>
      </c>
      <c r="AD6" s="27">
        <v>906087286</v>
      </c>
      <c r="AE6" s="27">
        <v>9301</v>
      </c>
      <c r="AF6" s="27">
        <v>0</v>
      </c>
      <c r="AG6" s="27">
        <v>1003187564</v>
      </c>
      <c r="AH6" s="27">
        <v>10257</v>
      </c>
      <c r="AI6" s="27">
        <v>0</v>
      </c>
      <c r="AJ6" s="27">
        <v>1016419486</v>
      </c>
      <c r="AK6" s="27">
        <v>17384</v>
      </c>
      <c r="AL6" s="27">
        <v>0</v>
      </c>
      <c r="AM6" s="27">
        <v>1684011612</v>
      </c>
      <c r="AN6" s="27">
        <v>40598</v>
      </c>
      <c r="AO6" s="27">
        <v>0</v>
      </c>
      <c r="AP6" s="27">
        <v>0</v>
      </c>
      <c r="AQ6" s="9">
        <f t="shared" ref="AQ6" si="0">G6+J6+M6+P6+S6+V6+Y6+AB6+AE6+AH6+AK6+AN6</f>
        <v>147525</v>
      </c>
      <c r="AR6" s="10">
        <f t="shared" ref="AR6:AS6" si="1">H6+K6+N6+Q6+T6+W6+Z6+AC6+AF6+AI6+AL6+AO6</f>
        <v>0</v>
      </c>
      <c r="AS6" s="10">
        <f t="shared" si="1"/>
        <v>11191590726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282</v>
      </c>
      <c r="F7" s="9">
        <f t="shared" si="2"/>
        <v>117</v>
      </c>
      <c r="G7" s="9">
        <f t="shared" si="2"/>
        <v>11474</v>
      </c>
      <c r="H7" s="9">
        <f t="shared" si="2"/>
        <v>0</v>
      </c>
      <c r="I7" s="9">
        <f t="shared" si="2"/>
        <v>1239631575</v>
      </c>
      <c r="J7" s="9">
        <f t="shared" si="2"/>
        <v>10733</v>
      </c>
      <c r="K7" s="9">
        <f t="shared" si="2"/>
        <v>0</v>
      </c>
      <c r="L7" s="9">
        <f t="shared" si="2"/>
        <v>1074134038</v>
      </c>
      <c r="M7" s="9">
        <f t="shared" si="2"/>
        <v>7109</v>
      </c>
      <c r="N7" s="9">
        <f t="shared" si="2"/>
        <v>0</v>
      </c>
      <c r="O7" s="9">
        <f t="shared" si="2"/>
        <v>677825862</v>
      </c>
      <c r="P7" s="9">
        <f t="shared" si="2"/>
        <v>4224</v>
      </c>
      <c r="Q7" s="9">
        <f t="shared" si="2"/>
        <v>0</v>
      </c>
      <c r="R7" s="9">
        <f t="shared" si="2"/>
        <v>541956573</v>
      </c>
      <c r="S7" s="9">
        <f t="shared" si="2"/>
        <v>6113</v>
      </c>
      <c r="T7" s="9">
        <f t="shared" si="2"/>
        <v>0</v>
      </c>
      <c r="U7" s="9">
        <f t="shared" si="2"/>
        <v>427910000</v>
      </c>
      <c r="V7" s="9">
        <f t="shared" si="2"/>
        <v>11967</v>
      </c>
      <c r="W7" s="9">
        <f t="shared" si="2"/>
        <v>0</v>
      </c>
      <c r="X7" s="9">
        <f t="shared" si="2"/>
        <v>1578213126</v>
      </c>
      <c r="Y7" s="9">
        <f t="shared" si="2"/>
        <v>9975</v>
      </c>
      <c r="Z7" s="9">
        <f t="shared" si="2"/>
        <v>0</v>
      </c>
      <c r="AA7" s="9">
        <f t="shared" si="2"/>
        <v>1042213604</v>
      </c>
      <c r="AB7" s="9">
        <f t="shared" si="2"/>
        <v>8390</v>
      </c>
      <c r="AC7" s="9">
        <f t="shared" si="2"/>
        <v>0</v>
      </c>
      <c r="AD7" s="9">
        <f t="shared" si="2"/>
        <v>906087286</v>
      </c>
      <c r="AE7" s="9">
        <f t="shared" si="2"/>
        <v>9301</v>
      </c>
      <c r="AF7" s="9">
        <f t="shared" si="2"/>
        <v>0</v>
      </c>
      <c r="AG7" s="9">
        <f t="shared" si="2"/>
        <v>1003187564</v>
      </c>
      <c r="AH7" s="9">
        <f t="shared" si="2"/>
        <v>10257</v>
      </c>
      <c r="AI7" s="9">
        <f t="shared" si="2"/>
        <v>0</v>
      </c>
      <c r="AJ7" s="9">
        <f t="shared" si="2"/>
        <v>1016419486</v>
      </c>
      <c r="AK7" s="9">
        <f t="shared" si="2"/>
        <v>17384</v>
      </c>
      <c r="AL7" s="9">
        <f t="shared" si="2"/>
        <v>0</v>
      </c>
      <c r="AM7" s="9">
        <f t="shared" si="2"/>
        <v>1684011612</v>
      </c>
      <c r="AN7" s="9">
        <f t="shared" si="2"/>
        <v>40598</v>
      </c>
      <c r="AO7" s="9">
        <f t="shared" si="2"/>
        <v>0</v>
      </c>
      <c r="AP7" s="9">
        <f t="shared" si="2"/>
        <v>0</v>
      </c>
      <c r="AQ7" s="9">
        <f t="shared" si="2"/>
        <v>147525</v>
      </c>
      <c r="AR7" s="9">
        <f t="shared" si="2"/>
        <v>0</v>
      </c>
      <c r="AS7" s="9">
        <f t="shared" si="2"/>
        <v>11191590726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282</v>
      </c>
      <c r="F8" s="9">
        <f>F7</f>
        <v>117</v>
      </c>
      <c r="G8" s="9">
        <f t="shared" ref="G8:AS8" si="3">G7</f>
        <v>11474</v>
      </c>
      <c r="H8" s="9">
        <f t="shared" si="3"/>
        <v>0</v>
      </c>
      <c r="I8" s="9">
        <f t="shared" si="3"/>
        <v>1239631575</v>
      </c>
      <c r="J8" s="9">
        <f t="shared" si="3"/>
        <v>10733</v>
      </c>
      <c r="K8" s="9">
        <f t="shared" si="3"/>
        <v>0</v>
      </c>
      <c r="L8" s="9">
        <f t="shared" si="3"/>
        <v>1074134038</v>
      </c>
      <c r="M8" s="9">
        <f t="shared" si="3"/>
        <v>7109</v>
      </c>
      <c r="N8" s="9">
        <f t="shared" si="3"/>
        <v>0</v>
      </c>
      <c r="O8" s="9">
        <f t="shared" si="3"/>
        <v>677825862</v>
      </c>
      <c r="P8" s="9">
        <f t="shared" si="3"/>
        <v>4224</v>
      </c>
      <c r="Q8" s="9">
        <f t="shared" si="3"/>
        <v>0</v>
      </c>
      <c r="R8" s="9">
        <f t="shared" si="3"/>
        <v>541956573</v>
      </c>
      <c r="S8" s="9">
        <f t="shared" si="3"/>
        <v>6113</v>
      </c>
      <c r="T8" s="9">
        <f t="shared" si="3"/>
        <v>0</v>
      </c>
      <c r="U8" s="9">
        <f t="shared" si="3"/>
        <v>427910000</v>
      </c>
      <c r="V8" s="9">
        <f t="shared" si="3"/>
        <v>11967</v>
      </c>
      <c r="W8" s="9">
        <f t="shared" si="3"/>
        <v>0</v>
      </c>
      <c r="X8" s="9">
        <f t="shared" si="3"/>
        <v>1578213126</v>
      </c>
      <c r="Y8" s="9">
        <f t="shared" si="3"/>
        <v>9975</v>
      </c>
      <c r="Z8" s="9">
        <f t="shared" si="3"/>
        <v>0</v>
      </c>
      <c r="AA8" s="9">
        <f t="shared" si="3"/>
        <v>1042213604</v>
      </c>
      <c r="AB8" s="9">
        <f t="shared" si="3"/>
        <v>8390</v>
      </c>
      <c r="AC8" s="9">
        <f t="shared" si="3"/>
        <v>0</v>
      </c>
      <c r="AD8" s="9">
        <f t="shared" si="3"/>
        <v>906087286</v>
      </c>
      <c r="AE8" s="9">
        <f t="shared" si="3"/>
        <v>9301</v>
      </c>
      <c r="AF8" s="9">
        <f t="shared" si="3"/>
        <v>0</v>
      </c>
      <c r="AG8" s="9">
        <f t="shared" si="3"/>
        <v>1003187564</v>
      </c>
      <c r="AH8" s="9">
        <f t="shared" si="3"/>
        <v>10257</v>
      </c>
      <c r="AI8" s="9">
        <f t="shared" si="3"/>
        <v>0</v>
      </c>
      <c r="AJ8" s="9">
        <f t="shared" si="3"/>
        <v>1016419486</v>
      </c>
      <c r="AK8" s="9">
        <f t="shared" si="3"/>
        <v>17384</v>
      </c>
      <c r="AL8" s="9">
        <f t="shared" si="3"/>
        <v>0</v>
      </c>
      <c r="AM8" s="9">
        <f t="shared" si="3"/>
        <v>1684011612</v>
      </c>
      <c r="AN8" s="9">
        <f t="shared" si="3"/>
        <v>40598</v>
      </c>
      <c r="AO8" s="9">
        <f t="shared" si="3"/>
        <v>0</v>
      </c>
      <c r="AP8" s="9">
        <f t="shared" si="3"/>
        <v>0</v>
      </c>
      <c r="AQ8" s="9">
        <f t="shared" si="3"/>
        <v>147525</v>
      </c>
      <c r="AR8" s="9">
        <f t="shared" si="3"/>
        <v>0</v>
      </c>
      <c r="AS8" s="9">
        <f t="shared" si="3"/>
        <v>11191590726</v>
      </c>
    </row>
    <row r="11" spans="1:45" x14ac:dyDescent="0.25">
      <c r="A11" s="144" t="s">
        <v>127</v>
      </c>
      <c r="B11" s="144"/>
      <c r="C11" s="144"/>
      <c r="D11" s="144"/>
      <c r="E11" s="144"/>
    </row>
    <row r="12" spans="1:45" x14ac:dyDescent="0.25">
      <c r="A12" s="72"/>
      <c r="B12" s="72"/>
      <c r="C12" s="72"/>
      <c r="D12" s="72"/>
      <c r="E12" s="72"/>
    </row>
    <row r="13" spans="1:45" ht="21.75" customHeight="1" x14ac:dyDescent="0.25">
      <c r="A13" s="23" t="s">
        <v>95</v>
      </c>
      <c r="B13" s="23" t="s">
        <v>82</v>
      </c>
      <c r="C13" s="23" t="s">
        <v>79</v>
      </c>
      <c r="D13" s="23" t="s">
        <v>80</v>
      </c>
      <c r="E13" s="23" t="s">
        <v>81</v>
      </c>
    </row>
    <row r="14" spans="1:45" x14ac:dyDescent="0.25">
      <c r="A14" s="73">
        <v>1</v>
      </c>
      <c r="B14" s="74" t="s">
        <v>83</v>
      </c>
      <c r="C14" s="75">
        <f>G6</f>
        <v>11474</v>
      </c>
      <c r="D14" s="73">
        <v>0</v>
      </c>
      <c r="E14" s="76">
        <f>C14+D14</f>
        <v>11474</v>
      </c>
    </row>
    <row r="15" spans="1:45" x14ac:dyDescent="0.25">
      <c r="A15" s="73">
        <v>2</v>
      </c>
      <c r="B15" s="74" t="s">
        <v>84</v>
      </c>
      <c r="C15" s="75">
        <f>J6</f>
        <v>10733</v>
      </c>
      <c r="D15" s="73">
        <v>0</v>
      </c>
      <c r="E15" s="76">
        <f t="shared" ref="E15:E26" si="4">C15+D15</f>
        <v>10733</v>
      </c>
    </row>
    <row r="16" spans="1:45" x14ac:dyDescent="0.25">
      <c r="A16" s="73">
        <v>3</v>
      </c>
      <c r="B16" s="74" t="s">
        <v>85</v>
      </c>
      <c r="C16" s="75">
        <f>M6</f>
        <v>7109</v>
      </c>
      <c r="D16" s="73">
        <v>0</v>
      </c>
      <c r="E16" s="76">
        <f t="shared" si="4"/>
        <v>7109</v>
      </c>
    </row>
    <row r="17" spans="1:5" x14ac:dyDescent="0.25">
      <c r="A17" s="73">
        <v>4</v>
      </c>
      <c r="B17" s="74" t="s">
        <v>86</v>
      </c>
      <c r="C17" s="75">
        <f>P6</f>
        <v>4224</v>
      </c>
      <c r="D17" s="73">
        <v>0</v>
      </c>
      <c r="E17" s="76">
        <f t="shared" si="4"/>
        <v>4224</v>
      </c>
    </row>
    <row r="18" spans="1:5" x14ac:dyDescent="0.25">
      <c r="A18" s="73">
        <v>5</v>
      </c>
      <c r="B18" s="74" t="s">
        <v>87</v>
      </c>
      <c r="C18" s="75">
        <f>S6</f>
        <v>6113</v>
      </c>
      <c r="D18" s="73">
        <v>0</v>
      </c>
      <c r="E18" s="76">
        <f t="shared" si="4"/>
        <v>6113</v>
      </c>
    </row>
    <row r="19" spans="1:5" x14ac:dyDescent="0.25">
      <c r="A19" s="73">
        <v>6</v>
      </c>
      <c r="B19" s="74" t="s">
        <v>88</v>
      </c>
      <c r="C19" s="75">
        <f>V6</f>
        <v>11967</v>
      </c>
      <c r="D19" s="73">
        <v>0</v>
      </c>
      <c r="E19" s="76">
        <f t="shared" si="4"/>
        <v>11967</v>
      </c>
    </row>
    <row r="20" spans="1:5" x14ac:dyDescent="0.25">
      <c r="A20" s="73">
        <v>7</v>
      </c>
      <c r="B20" s="74" t="s">
        <v>89</v>
      </c>
      <c r="C20" s="75">
        <f>Y6</f>
        <v>9975</v>
      </c>
      <c r="D20" s="73">
        <v>0</v>
      </c>
      <c r="E20" s="76">
        <f t="shared" si="4"/>
        <v>9975</v>
      </c>
    </row>
    <row r="21" spans="1:5" x14ac:dyDescent="0.25">
      <c r="A21" s="73">
        <v>8</v>
      </c>
      <c r="B21" s="74" t="s">
        <v>90</v>
      </c>
      <c r="C21" s="75">
        <f>AB6</f>
        <v>8390</v>
      </c>
      <c r="D21" s="73">
        <v>0</v>
      </c>
      <c r="E21" s="76">
        <f t="shared" si="4"/>
        <v>8390</v>
      </c>
    </row>
    <row r="22" spans="1:5" x14ac:dyDescent="0.25">
      <c r="A22" s="73">
        <v>9</v>
      </c>
      <c r="B22" s="74" t="s">
        <v>91</v>
      </c>
      <c r="C22" s="75">
        <f>AE6</f>
        <v>9301</v>
      </c>
      <c r="D22" s="73">
        <v>0</v>
      </c>
      <c r="E22" s="76">
        <f t="shared" si="4"/>
        <v>9301</v>
      </c>
    </row>
    <row r="23" spans="1:5" x14ac:dyDescent="0.25">
      <c r="A23" s="73">
        <v>10</v>
      </c>
      <c r="B23" s="74" t="s">
        <v>92</v>
      </c>
      <c r="C23" s="75">
        <f>AH6</f>
        <v>10257</v>
      </c>
      <c r="D23" s="73">
        <v>0</v>
      </c>
      <c r="E23" s="76">
        <f t="shared" si="4"/>
        <v>10257</v>
      </c>
    </row>
    <row r="24" spans="1:5" x14ac:dyDescent="0.25">
      <c r="A24" s="73">
        <v>11</v>
      </c>
      <c r="B24" s="74" t="s">
        <v>93</v>
      </c>
      <c r="C24" s="75">
        <f>AK6</f>
        <v>17384</v>
      </c>
      <c r="D24" s="73">
        <v>0</v>
      </c>
      <c r="E24" s="76">
        <f t="shared" si="4"/>
        <v>17384</v>
      </c>
    </row>
    <row r="25" spans="1:5" x14ac:dyDescent="0.25">
      <c r="A25" s="73">
        <v>12</v>
      </c>
      <c r="B25" s="74" t="s">
        <v>94</v>
      </c>
      <c r="C25" s="75">
        <f>AN6</f>
        <v>40598</v>
      </c>
      <c r="D25" s="73">
        <v>0</v>
      </c>
      <c r="E25" s="76">
        <f t="shared" si="4"/>
        <v>40598</v>
      </c>
    </row>
    <row r="26" spans="1:5" ht="22.5" customHeight="1" x14ac:dyDescent="0.25">
      <c r="A26" s="145" t="s">
        <v>76</v>
      </c>
      <c r="B26" s="146"/>
      <c r="C26" s="24">
        <f>SUM(C14:C25)</f>
        <v>147525</v>
      </c>
      <c r="D26" s="23">
        <f>SUM(D14:D25)</f>
        <v>0</v>
      </c>
      <c r="E26" s="24">
        <f t="shared" si="4"/>
        <v>147525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1:E11"/>
    <mergeCell ref="A26:B26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96" zoomScaleNormal="96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4.42578125" customWidth="1"/>
    <col min="4" max="4" width="29.140625" customWidth="1"/>
    <col min="5" max="5" width="23.570312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38</v>
      </c>
      <c r="B6" s="26"/>
      <c r="C6" s="26" t="s">
        <v>24</v>
      </c>
      <c r="D6" s="26" t="s">
        <v>64</v>
      </c>
      <c r="E6" s="27">
        <v>5</v>
      </c>
      <c r="F6" s="27">
        <v>5</v>
      </c>
      <c r="G6" s="27">
        <v>981</v>
      </c>
      <c r="H6" s="27">
        <v>0</v>
      </c>
      <c r="I6" s="27">
        <v>19620000</v>
      </c>
      <c r="J6" s="27">
        <v>508</v>
      </c>
      <c r="K6" s="27">
        <v>0</v>
      </c>
      <c r="L6" s="27">
        <v>10160000</v>
      </c>
      <c r="M6" s="27">
        <v>504</v>
      </c>
      <c r="N6" s="27">
        <v>0</v>
      </c>
      <c r="O6" s="27">
        <v>10080000</v>
      </c>
      <c r="P6" s="27">
        <v>984</v>
      </c>
      <c r="Q6" s="27">
        <v>0</v>
      </c>
      <c r="R6" s="27">
        <v>0</v>
      </c>
      <c r="S6" s="27">
        <v>776</v>
      </c>
      <c r="T6" s="27">
        <v>0</v>
      </c>
      <c r="U6" s="27">
        <v>0</v>
      </c>
      <c r="V6" s="27">
        <v>802</v>
      </c>
      <c r="W6" s="27">
        <v>0</v>
      </c>
      <c r="X6" s="27">
        <v>0</v>
      </c>
      <c r="Y6" s="27">
        <v>667</v>
      </c>
      <c r="Z6" s="27">
        <v>0</v>
      </c>
      <c r="AA6" s="27">
        <v>0</v>
      </c>
      <c r="AB6" s="27">
        <v>790</v>
      </c>
      <c r="AC6" s="27">
        <v>0</v>
      </c>
      <c r="AD6" s="27">
        <v>0</v>
      </c>
      <c r="AE6" s="27">
        <v>545</v>
      </c>
      <c r="AF6" s="27">
        <v>0</v>
      </c>
      <c r="AG6" s="27">
        <v>0</v>
      </c>
      <c r="AH6" s="27">
        <v>641</v>
      </c>
      <c r="AI6" s="27">
        <v>0</v>
      </c>
      <c r="AJ6" s="27">
        <v>0</v>
      </c>
      <c r="AK6" s="27">
        <v>502</v>
      </c>
      <c r="AL6" s="27">
        <v>0</v>
      </c>
      <c r="AM6" s="27">
        <v>0</v>
      </c>
      <c r="AN6" s="27">
        <v>979</v>
      </c>
      <c r="AO6" s="27">
        <v>0</v>
      </c>
      <c r="AP6" s="27">
        <v>0</v>
      </c>
      <c r="AQ6" s="9">
        <f t="shared" ref="AQ6:AS6" si="0">G6+J6+M6+P6+S6+V6+Y6+AB6+AE6+AH6+AK6+AN6</f>
        <v>8679</v>
      </c>
      <c r="AR6" s="10">
        <f t="shared" si="0"/>
        <v>0</v>
      </c>
      <c r="AS6" s="10">
        <f t="shared" si="0"/>
        <v>39860000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5</v>
      </c>
      <c r="F7" s="9">
        <f t="shared" si="1"/>
        <v>5</v>
      </c>
      <c r="G7" s="9">
        <f t="shared" si="1"/>
        <v>981</v>
      </c>
      <c r="H7" s="9">
        <f t="shared" si="1"/>
        <v>0</v>
      </c>
      <c r="I7" s="9">
        <f t="shared" si="1"/>
        <v>19620000</v>
      </c>
      <c r="J7" s="9">
        <f t="shared" si="1"/>
        <v>508</v>
      </c>
      <c r="K7" s="9">
        <f t="shared" si="1"/>
        <v>0</v>
      </c>
      <c r="L7" s="9">
        <f t="shared" si="1"/>
        <v>10160000</v>
      </c>
      <c r="M7" s="9">
        <f t="shared" si="1"/>
        <v>504</v>
      </c>
      <c r="N7" s="9">
        <f t="shared" si="1"/>
        <v>0</v>
      </c>
      <c r="O7" s="9">
        <f t="shared" si="1"/>
        <v>10080000</v>
      </c>
      <c r="P7" s="9">
        <f t="shared" si="1"/>
        <v>984</v>
      </c>
      <c r="Q7" s="9">
        <f t="shared" si="1"/>
        <v>0</v>
      </c>
      <c r="R7" s="9">
        <f t="shared" si="1"/>
        <v>0</v>
      </c>
      <c r="S7" s="9">
        <f t="shared" si="1"/>
        <v>776</v>
      </c>
      <c r="T7" s="9">
        <f t="shared" si="1"/>
        <v>0</v>
      </c>
      <c r="U7" s="9">
        <f t="shared" si="1"/>
        <v>0</v>
      </c>
      <c r="V7" s="9">
        <f t="shared" si="1"/>
        <v>802</v>
      </c>
      <c r="W7" s="9">
        <f t="shared" si="1"/>
        <v>0</v>
      </c>
      <c r="X7" s="9">
        <f t="shared" si="1"/>
        <v>0</v>
      </c>
      <c r="Y7" s="9">
        <f t="shared" si="1"/>
        <v>667</v>
      </c>
      <c r="Z7" s="9">
        <f t="shared" si="1"/>
        <v>0</v>
      </c>
      <c r="AA7" s="9">
        <f t="shared" si="1"/>
        <v>0</v>
      </c>
      <c r="AB7" s="9">
        <f t="shared" si="1"/>
        <v>790</v>
      </c>
      <c r="AC7" s="9">
        <f t="shared" si="1"/>
        <v>0</v>
      </c>
      <c r="AD7" s="9">
        <f t="shared" si="1"/>
        <v>0</v>
      </c>
      <c r="AE7" s="9">
        <f t="shared" si="1"/>
        <v>545</v>
      </c>
      <c r="AF7" s="9">
        <f t="shared" si="1"/>
        <v>0</v>
      </c>
      <c r="AG7" s="9">
        <f t="shared" si="1"/>
        <v>0</v>
      </c>
      <c r="AH7" s="9">
        <f t="shared" si="1"/>
        <v>641</v>
      </c>
      <c r="AI7" s="9">
        <f t="shared" si="1"/>
        <v>0</v>
      </c>
      <c r="AJ7" s="9">
        <f t="shared" si="1"/>
        <v>0</v>
      </c>
      <c r="AK7" s="9">
        <f t="shared" si="1"/>
        <v>502</v>
      </c>
      <c r="AL7" s="9">
        <f t="shared" si="1"/>
        <v>0</v>
      </c>
      <c r="AM7" s="9">
        <f t="shared" si="1"/>
        <v>0</v>
      </c>
      <c r="AN7" s="9">
        <f t="shared" si="1"/>
        <v>979</v>
      </c>
      <c r="AO7" s="9">
        <f t="shared" si="1"/>
        <v>0</v>
      </c>
      <c r="AP7" s="9">
        <f t="shared" si="1"/>
        <v>0</v>
      </c>
      <c r="AQ7" s="9">
        <f t="shared" si="1"/>
        <v>8679</v>
      </c>
      <c r="AR7" s="9">
        <f t="shared" si="1"/>
        <v>0</v>
      </c>
      <c r="AS7" s="9">
        <f t="shared" si="1"/>
        <v>39860000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</v>
      </c>
      <c r="F8" s="9">
        <f>F7</f>
        <v>5</v>
      </c>
      <c r="G8" s="9">
        <f t="shared" ref="G8:AS8" si="2">G7</f>
        <v>981</v>
      </c>
      <c r="H8" s="9">
        <f t="shared" si="2"/>
        <v>0</v>
      </c>
      <c r="I8" s="9">
        <f t="shared" si="2"/>
        <v>19620000</v>
      </c>
      <c r="J8" s="9">
        <f t="shared" si="2"/>
        <v>508</v>
      </c>
      <c r="K8" s="9">
        <f t="shared" si="2"/>
        <v>0</v>
      </c>
      <c r="L8" s="9">
        <f t="shared" si="2"/>
        <v>10160000</v>
      </c>
      <c r="M8" s="9">
        <f t="shared" si="2"/>
        <v>504</v>
      </c>
      <c r="N8" s="9">
        <f t="shared" si="2"/>
        <v>0</v>
      </c>
      <c r="O8" s="9">
        <f t="shared" si="2"/>
        <v>10080000</v>
      </c>
      <c r="P8" s="9">
        <f t="shared" si="2"/>
        <v>984</v>
      </c>
      <c r="Q8" s="9">
        <f t="shared" si="2"/>
        <v>0</v>
      </c>
      <c r="R8" s="9">
        <f t="shared" si="2"/>
        <v>0</v>
      </c>
      <c r="S8" s="9">
        <f t="shared" si="2"/>
        <v>776</v>
      </c>
      <c r="T8" s="9">
        <f t="shared" si="2"/>
        <v>0</v>
      </c>
      <c r="U8" s="9">
        <f t="shared" si="2"/>
        <v>0</v>
      </c>
      <c r="V8" s="9">
        <f t="shared" si="2"/>
        <v>802</v>
      </c>
      <c r="W8" s="9">
        <f t="shared" si="2"/>
        <v>0</v>
      </c>
      <c r="X8" s="9">
        <f t="shared" si="2"/>
        <v>0</v>
      </c>
      <c r="Y8" s="9">
        <f t="shared" si="2"/>
        <v>667</v>
      </c>
      <c r="Z8" s="9">
        <f t="shared" si="2"/>
        <v>0</v>
      </c>
      <c r="AA8" s="9">
        <f t="shared" si="2"/>
        <v>0</v>
      </c>
      <c r="AB8" s="9">
        <f t="shared" si="2"/>
        <v>790</v>
      </c>
      <c r="AC8" s="9">
        <f t="shared" si="2"/>
        <v>0</v>
      </c>
      <c r="AD8" s="9">
        <f t="shared" si="2"/>
        <v>0</v>
      </c>
      <c r="AE8" s="9">
        <f t="shared" si="2"/>
        <v>545</v>
      </c>
      <c r="AF8" s="9">
        <f t="shared" si="2"/>
        <v>0</v>
      </c>
      <c r="AG8" s="9">
        <f t="shared" si="2"/>
        <v>0</v>
      </c>
      <c r="AH8" s="9">
        <f t="shared" si="2"/>
        <v>641</v>
      </c>
      <c r="AI8" s="9">
        <f t="shared" si="2"/>
        <v>0</v>
      </c>
      <c r="AJ8" s="9">
        <f t="shared" si="2"/>
        <v>0</v>
      </c>
      <c r="AK8" s="9">
        <f t="shared" si="2"/>
        <v>502</v>
      </c>
      <c r="AL8" s="9">
        <f t="shared" si="2"/>
        <v>0</v>
      </c>
      <c r="AM8" s="9">
        <f t="shared" si="2"/>
        <v>0</v>
      </c>
      <c r="AN8" s="9">
        <f t="shared" si="2"/>
        <v>979</v>
      </c>
      <c r="AO8" s="9">
        <f t="shared" si="2"/>
        <v>0</v>
      </c>
      <c r="AP8" s="9">
        <f t="shared" si="2"/>
        <v>0</v>
      </c>
      <c r="AQ8" s="9">
        <f t="shared" si="2"/>
        <v>8679</v>
      </c>
      <c r="AR8" s="9">
        <f t="shared" si="2"/>
        <v>0</v>
      </c>
      <c r="AS8" s="9">
        <f t="shared" si="2"/>
        <v>39860000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128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2.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981</v>
      </c>
      <c r="D17" s="73">
        <v>0</v>
      </c>
      <c r="E17" s="76">
        <f>C17+D17</f>
        <v>981</v>
      </c>
    </row>
    <row r="18" spans="1:5" x14ac:dyDescent="0.25">
      <c r="A18" s="73">
        <v>2</v>
      </c>
      <c r="B18" s="74" t="s">
        <v>84</v>
      </c>
      <c r="C18" s="75">
        <f>J6</f>
        <v>508</v>
      </c>
      <c r="D18" s="73">
        <v>0</v>
      </c>
      <c r="E18" s="76">
        <f t="shared" ref="E18:E29" si="3">C18+D18</f>
        <v>508</v>
      </c>
    </row>
    <row r="19" spans="1:5" x14ac:dyDescent="0.25">
      <c r="A19" s="73">
        <v>3</v>
      </c>
      <c r="B19" s="74" t="s">
        <v>85</v>
      </c>
      <c r="C19" s="75">
        <f>M6</f>
        <v>504</v>
      </c>
      <c r="D19" s="73">
        <v>0</v>
      </c>
      <c r="E19" s="76">
        <f t="shared" si="3"/>
        <v>504</v>
      </c>
    </row>
    <row r="20" spans="1:5" x14ac:dyDescent="0.25">
      <c r="A20" s="73">
        <v>4</v>
      </c>
      <c r="B20" s="74" t="s">
        <v>86</v>
      </c>
      <c r="C20" s="75">
        <f>P6</f>
        <v>984</v>
      </c>
      <c r="D20" s="73">
        <v>0</v>
      </c>
      <c r="E20" s="76">
        <f t="shared" si="3"/>
        <v>984</v>
      </c>
    </row>
    <row r="21" spans="1:5" x14ac:dyDescent="0.25">
      <c r="A21" s="73">
        <v>5</v>
      </c>
      <c r="B21" s="74" t="s">
        <v>87</v>
      </c>
      <c r="C21" s="75">
        <f>S6</f>
        <v>776</v>
      </c>
      <c r="D21" s="73">
        <v>0</v>
      </c>
      <c r="E21" s="76">
        <f t="shared" si="3"/>
        <v>776</v>
      </c>
    </row>
    <row r="22" spans="1:5" x14ac:dyDescent="0.25">
      <c r="A22" s="73">
        <v>6</v>
      </c>
      <c r="B22" s="74" t="s">
        <v>88</v>
      </c>
      <c r="C22" s="75">
        <f>V6</f>
        <v>802</v>
      </c>
      <c r="D22" s="73">
        <v>0</v>
      </c>
      <c r="E22" s="76">
        <f t="shared" si="3"/>
        <v>802</v>
      </c>
    </row>
    <row r="23" spans="1:5" x14ac:dyDescent="0.25">
      <c r="A23" s="73">
        <v>7</v>
      </c>
      <c r="B23" s="74" t="s">
        <v>89</v>
      </c>
      <c r="C23" s="75">
        <f>Y6</f>
        <v>667</v>
      </c>
      <c r="D23" s="73">
        <v>0</v>
      </c>
      <c r="E23" s="76">
        <f t="shared" si="3"/>
        <v>667</v>
      </c>
    </row>
    <row r="24" spans="1:5" x14ac:dyDescent="0.25">
      <c r="A24" s="73">
        <v>8</v>
      </c>
      <c r="B24" s="74" t="s">
        <v>90</v>
      </c>
      <c r="C24" s="75">
        <f>AB6</f>
        <v>790</v>
      </c>
      <c r="D24" s="73">
        <v>0</v>
      </c>
      <c r="E24" s="76">
        <f t="shared" si="3"/>
        <v>790</v>
      </c>
    </row>
    <row r="25" spans="1:5" x14ac:dyDescent="0.25">
      <c r="A25" s="73">
        <v>9</v>
      </c>
      <c r="B25" s="74" t="s">
        <v>91</v>
      </c>
      <c r="C25" s="75">
        <f>AE6</f>
        <v>545</v>
      </c>
      <c r="D25" s="73">
        <v>0</v>
      </c>
      <c r="E25" s="76">
        <f t="shared" si="3"/>
        <v>545</v>
      </c>
    </row>
    <row r="26" spans="1:5" x14ac:dyDescent="0.25">
      <c r="A26" s="73">
        <v>10</v>
      </c>
      <c r="B26" s="74" t="s">
        <v>92</v>
      </c>
      <c r="C26" s="75">
        <f>AH6</f>
        <v>641</v>
      </c>
      <c r="D26" s="73">
        <v>0</v>
      </c>
      <c r="E26" s="76">
        <f t="shared" si="3"/>
        <v>641</v>
      </c>
    </row>
    <row r="27" spans="1:5" x14ac:dyDescent="0.25">
      <c r="A27" s="73">
        <v>11</v>
      </c>
      <c r="B27" s="74" t="s">
        <v>93</v>
      </c>
      <c r="C27" s="75">
        <f>AK6</f>
        <v>502</v>
      </c>
      <c r="D27" s="73">
        <v>0</v>
      </c>
      <c r="E27" s="76">
        <f t="shared" si="3"/>
        <v>502</v>
      </c>
    </row>
    <row r="28" spans="1:5" x14ac:dyDescent="0.25">
      <c r="A28" s="73">
        <v>12</v>
      </c>
      <c r="B28" s="74" t="s">
        <v>94</v>
      </c>
      <c r="C28" s="75">
        <f>AN6</f>
        <v>979</v>
      </c>
      <c r="D28" s="73">
        <v>0</v>
      </c>
      <c r="E28" s="76">
        <f t="shared" si="3"/>
        <v>979</v>
      </c>
    </row>
    <row r="29" spans="1:5" ht="25.5" customHeight="1" x14ac:dyDescent="0.25">
      <c r="A29" s="145" t="s">
        <v>76</v>
      </c>
      <c r="B29" s="146"/>
      <c r="C29" s="24">
        <f>SUM(C17:C28)</f>
        <v>8679</v>
      </c>
      <c r="D29" s="23">
        <f>SUM(D17:D28)</f>
        <v>0</v>
      </c>
      <c r="E29" s="24">
        <f t="shared" si="3"/>
        <v>8679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30"/>
  <sheetViews>
    <sheetView topLeftCell="A8" zoomScaleNormal="100" workbookViewId="0">
      <selection activeCell="K17" sqref="K17"/>
    </sheetView>
  </sheetViews>
  <sheetFormatPr defaultRowHeight="15" x14ac:dyDescent="0.25"/>
  <cols>
    <col min="1" max="1" width="3.85546875" customWidth="1"/>
    <col min="2" max="2" width="25.28515625" customWidth="1"/>
    <col min="3" max="3" width="14" customWidth="1"/>
    <col min="4" max="4" width="32.85546875" customWidth="1"/>
    <col min="5" max="5" width="11.28515625" customWidth="1"/>
    <col min="6" max="45" width="6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39</v>
      </c>
      <c r="B6" s="7"/>
      <c r="C6" s="7" t="s">
        <v>36</v>
      </c>
      <c r="D6" s="7" t="s">
        <v>65</v>
      </c>
      <c r="E6" s="8">
        <v>28</v>
      </c>
      <c r="F6" s="8">
        <v>17</v>
      </c>
      <c r="G6" s="27">
        <v>320</v>
      </c>
      <c r="H6" s="27">
        <v>0</v>
      </c>
      <c r="I6" s="27">
        <v>0</v>
      </c>
      <c r="J6" s="27">
        <v>227</v>
      </c>
      <c r="K6" s="27">
        <v>0</v>
      </c>
      <c r="L6" s="27">
        <v>0</v>
      </c>
      <c r="M6" s="27">
        <v>117</v>
      </c>
      <c r="N6" s="27">
        <v>0</v>
      </c>
      <c r="O6" s="27">
        <v>0</v>
      </c>
      <c r="P6" s="27">
        <v>365</v>
      </c>
      <c r="Q6" s="27">
        <v>0</v>
      </c>
      <c r="R6" s="27">
        <v>0</v>
      </c>
      <c r="S6" s="27">
        <v>307</v>
      </c>
      <c r="T6" s="27">
        <v>0</v>
      </c>
      <c r="U6" s="27">
        <v>0</v>
      </c>
      <c r="V6" s="27">
        <v>375</v>
      </c>
      <c r="W6" s="27">
        <v>0</v>
      </c>
      <c r="X6" s="27">
        <v>0</v>
      </c>
      <c r="Y6" s="27">
        <v>362</v>
      </c>
      <c r="Z6" s="27">
        <v>0</v>
      </c>
      <c r="AA6" s="27">
        <v>0</v>
      </c>
      <c r="AB6" s="27">
        <v>272</v>
      </c>
      <c r="AC6" s="27">
        <v>0</v>
      </c>
      <c r="AD6" s="27">
        <v>0</v>
      </c>
      <c r="AE6" s="27">
        <v>215</v>
      </c>
      <c r="AF6" s="27">
        <v>0</v>
      </c>
      <c r="AG6" s="27">
        <v>0</v>
      </c>
      <c r="AH6" s="27">
        <v>250</v>
      </c>
      <c r="AI6" s="27">
        <v>0</v>
      </c>
      <c r="AJ6" s="27">
        <v>0</v>
      </c>
      <c r="AK6" s="27">
        <v>304</v>
      </c>
      <c r="AL6" s="27">
        <v>0</v>
      </c>
      <c r="AM6" s="27">
        <v>0</v>
      </c>
      <c r="AN6" s="27">
        <v>600</v>
      </c>
      <c r="AO6" s="27">
        <v>0</v>
      </c>
      <c r="AP6" s="27">
        <v>0</v>
      </c>
      <c r="AQ6" s="9">
        <f t="shared" ref="AQ6" si="0">G6+J6+M6+P6+S6+V6+Y6+AB6+AE6+AH6+AK6+AN6</f>
        <v>3714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28</v>
      </c>
      <c r="F7" s="9">
        <f t="shared" si="2"/>
        <v>17</v>
      </c>
      <c r="G7" s="9">
        <f t="shared" si="2"/>
        <v>320</v>
      </c>
      <c r="H7" s="9">
        <f t="shared" si="2"/>
        <v>0</v>
      </c>
      <c r="I7" s="9">
        <f t="shared" si="2"/>
        <v>0</v>
      </c>
      <c r="J7" s="9">
        <f t="shared" si="2"/>
        <v>227</v>
      </c>
      <c r="K7" s="9">
        <f t="shared" si="2"/>
        <v>0</v>
      </c>
      <c r="L7" s="9">
        <f t="shared" si="2"/>
        <v>0</v>
      </c>
      <c r="M7" s="9">
        <f t="shared" si="2"/>
        <v>117</v>
      </c>
      <c r="N7" s="9">
        <f t="shared" si="2"/>
        <v>0</v>
      </c>
      <c r="O7" s="9">
        <f t="shared" si="2"/>
        <v>0</v>
      </c>
      <c r="P7" s="9">
        <f t="shared" si="2"/>
        <v>365</v>
      </c>
      <c r="Q7" s="9">
        <f t="shared" si="2"/>
        <v>0</v>
      </c>
      <c r="R7" s="9">
        <f t="shared" si="2"/>
        <v>0</v>
      </c>
      <c r="S7" s="9">
        <f t="shared" si="2"/>
        <v>307</v>
      </c>
      <c r="T7" s="9">
        <f t="shared" si="2"/>
        <v>0</v>
      </c>
      <c r="U7" s="9">
        <f t="shared" si="2"/>
        <v>0</v>
      </c>
      <c r="V7" s="9">
        <f t="shared" si="2"/>
        <v>375</v>
      </c>
      <c r="W7" s="9">
        <f t="shared" si="2"/>
        <v>0</v>
      </c>
      <c r="X7" s="9">
        <f t="shared" si="2"/>
        <v>0</v>
      </c>
      <c r="Y7" s="9">
        <f t="shared" si="2"/>
        <v>362</v>
      </c>
      <c r="Z7" s="9">
        <f t="shared" si="2"/>
        <v>0</v>
      </c>
      <c r="AA7" s="9">
        <f t="shared" si="2"/>
        <v>0</v>
      </c>
      <c r="AB7" s="9">
        <f t="shared" si="2"/>
        <v>272</v>
      </c>
      <c r="AC7" s="9">
        <f t="shared" si="2"/>
        <v>0</v>
      </c>
      <c r="AD7" s="9">
        <f t="shared" si="2"/>
        <v>0</v>
      </c>
      <c r="AE7" s="9">
        <f t="shared" si="2"/>
        <v>215</v>
      </c>
      <c r="AF7" s="9">
        <f t="shared" si="2"/>
        <v>0</v>
      </c>
      <c r="AG7" s="9">
        <f t="shared" si="2"/>
        <v>0</v>
      </c>
      <c r="AH7" s="9">
        <f t="shared" si="2"/>
        <v>250</v>
      </c>
      <c r="AI7" s="9">
        <f t="shared" si="2"/>
        <v>0</v>
      </c>
      <c r="AJ7" s="9">
        <f t="shared" si="2"/>
        <v>0</v>
      </c>
      <c r="AK7" s="9">
        <f t="shared" si="2"/>
        <v>304</v>
      </c>
      <c r="AL7" s="9">
        <f t="shared" si="2"/>
        <v>0</v>
      </c>
      <c r="AM7" s="9">
        <f t="shared" si="2"/>
        <v>0</v>
      </c>
      <c r="AN7" s="9">
        <f t="shared" si="2"/>
        <v>600</v>
      </c>
      <c r="AO7" s="9">
        <f t="shared" si="2"/>
        <v>0</v>
      </c>
      <c r="AP7" s="9">
        <f t="shared" si="2"/>
        <v>0</v>
      </c>
      <c r="AQ7" s="9">
        <f t="shared" si="2"/>
        <v>3714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28</v>
      </c>
      <c r="F8" s="9">
        <f>F7</f>
        <v>17</v>
      </c>
      <c r="G8" s="9">
        <f t="shared" ref="G8:AS8" si="3">G7</f>
        <v>320</v>
      </c>
      <c r="H8" s="9">
        <f t="shared" si="3"/>
        <v>0</v>
      </c>
      <c r="I8" s="9">
        <f t="shared" si="3"/>
        <v>0</v>
      </c>
      <c r="J8" s="9">
        <f t="shared" si="3"/>
        <v>227</v>
      </c>
      <c r="K8" s="9">
        <f t="shared" si="3"/>
        <v>0</v>
      </c>
      <c r="L8" s="9">
        <f t="shared" si="3"/>
        <v>0</v>
      </c>
      <c r="M8" s="9">
        <f t="shared" si="3"/>
        <v>117</v>
      </c>
      <c r="N8" s="9">
        <f t="shared" si="3"/>
        <v>0</v>
      </c>
      <c r="O8" s="9">
        <f t="shared" si="3"/>
        <v>0</v>
      </c>
      <c r="P8" s="9">
        <f t="shared" si="3"/>
        <v>365</v>
      </c>
      <c r="Q8" s="9">
        <f t="shared" si="3"/>
        <v>0</v>
      </c>
      <c r="R8" s="9">
        <f t="shared" si="3"/>
        <v>0</v>
      </c>
      <c r="S8" s="9">
        <f t="shared" si="3"/>
        <v>307</v>
      </c>
      <c r="T8" s="9">
        <f t="shared" si="3"/>
        <v>0</v>
      </c>
      <c r="U8" s="9">
        <f t="shared" si="3"/>
        <v>0</v>
      </c>
      <c r="V8" s="9">
        <f t="shared" si="3"/>
        <v>375</v>
      </c>
      <c r="W8" s="9">
        <f t="shared" si="3"/>
        <v>0</v>
      </c>
      <c r="X8" s="9">
        <f t="shared" si="3"/>
        <v>0</v>
      </c>
      <c r="Y8" s="9">
        <f t="shared" si="3"/>
        <v>362</v>
      </c>
      <c r="Z8" s="9">
        <f t="shared" si="3"/>
        <v>0</v>
      </c>
      <c r="AA8" s="9">
        <f t="shared" si="3"/>
        <v>0</v>
      </c>
      <c r="AB8" s="9">
        <f t="shared" si="3"/>
        <v>272</v>
      </c>
      <c r="AC8" s="9">
        <f t="shared" si="3"/>
        <v>0</v>
      </c>
      <c r="AD8" s="9">
        <f t="shared" si="3"/>
        <v>0</v>
      </c>
      <c r="AE8" s="9">
        <f t="shared" si="3"/>
        <v>215</v>
      </c>
      <c r="AF8" s="9">
        <f t="shared" si="3"/>
        <v>0</v>
      </c>
      <c r="AG8" s="9">
        <f t="shared" si="3"/>
        <v>0</v>
      </c>
      <c r="AH8" s="9">
        <f t="shared" si="3"/>
        <v>250</v>
      </c>
      <c r="AI8" s="9">
        <f t="shared" si="3"/>
        <v>0</v>
      </c>
      <c r="AJ8" s="9">
        <f t="shared" si="3"/>
        <v>0</v>
      </c>
      <c r="AK8" s="9">
        <f t="shared" si="3"/>
        <v>304</v>
      </c>
      <c r="AL8" s="9">
        <f t="shared" si="3"/>
        <v>0</v>
      </c>
      <c r="AM8" s="9">
        <f t="shared" si="3"/>
        <v>0</v>
      </c>
      <c r="AN8" s="9">
        <f t="shared" si="3"/>
        <v>600</v>
      </c>
      <c r="AO8" s="9">
        <f t="shared" si="3"/>
        <v>0</v>
      </c>
      <c r="AP8" s="9">
        <f t="shared" si="3"/>
        <v>0</v>
      </c>
      <c r="AQ8" s="9">
        <f t="shared" si="3"/>
        <v>3714</v>
      </c>
      <c r="AR8" s="9">
        <f t="shared" si="3"/>
        <v>0</v>
      </c>
      <c r="AS8" s="9">
        <f t="shared" si="3"/>
        <v>0</v>
      </c>
    </row>
    <row r="10" spans="1:45" x14ac:dyDescent="0.25">
      <c r="A10" s="12"/>
      <c r="B10" s="13" t="s">
        <v>78</v>
      </c>
    </row>
    <row r="13" spans="1:45" x14ac:dyDescent="0.25">
      <c r="A13" s="235" t="s">
        <v>167</v>
      </c>
      <c r="B13" s="235"/>
      <c r="C13" s="235"/>
      <c r="D13" s="235"/>
      <c r="E13" s="235"/>
    </row>
    <row r="14" spans="1:45" x14ac:dyDescent="0.25">
      <c r="A14" s="128"/>
      <c r="B14" s="128"/>
      <c r="C14" s="128"/>
      <c r="D14" s="128"/>
      <c r="E14" s="128"/>
    </row>
    <row r="15" spans="1:45" ht="21" customHeight="1" x14ac:dyDescent="0.25">
      <c r="A15" s="129" t="s">
        <v>95</v>
      </c>
      <c r="B15" s="129" t="s">
        <v>82</v>
      </c>
      <c r="C15" s="129" t="s">
        <v>79</v>
      </c>
      <c r="D15" s="129" t="s">
        <v>80</v>
      </c>
      <c r="E15" s="129" t="s">
        <v>81</v>
      </c>
    </row>
    <row r="16" spans="1:45" x14ac:dyDescent="0.25">
      <c r="A16" s="130">
        <v>1</v>
      </c>
      <c r="B16" s="131" t="s">
        <v>83</v>
      </c>
      <c r="C16" s="132">
        <f>G6</f>
        <v>320</v>
      </c>
      <c r="D16" s="130">
        <v>0</v>
      </c>
      <c r="E16" s="133">
        <f>C16+D16</f>
        <v>320</v>
      </c>
    </row>
    <row r="17" spans="1:5" x14ac:dyDescent="0.25">
      <c r="A17" s="130">
        <v>2</v>
      </c>
      <c r="B17" s="131" t="s">
        <v>84</v>
      </c>
      <c r="C17" s="132">
        <f>J6</f>
        <v>227</v>
      </c>
      <c r="D17" s="130">
        <v>0</v>
      </c>
      <c r="E17" s="133">
        <f t="shared" ref="E17:E28" si="4">C17+D17</f>
        <v>227</v>
      </c>
    </row>
    <row r="18" spans="1:5" x14ac:dyDescent="0.25">
      <c r="A18" s="130">
        <v>3</v>
      </c>
      <c r="B18" s="131" t="s">
        <v>85</v>
      </c>
      <c r="C18" s="132">
        <f>M6</f>
        <v>117</v>
      </c>
      <c r="D18" s="130">
        <v>0</v>
      </c>
      <c r="E18" s="133">
        <f t="shared" si="4"/>
        <v>117</v>
      </c>
    </row>
    <row r="19" spans="1:5" x14ac:dyDescent="0.25">
      <c r="A19" s="130">
        <v>4</v>
      </c>
      <c r="B19" s="131" t="s">
        <v>86</v>
      </c>
      <c r="C19" s="132">
        <f>P6</f>
        <v>365</v>
      </c>
      <c r="D19" s="130">
        <v>0</v>
      </c>
      <c r="E19" s="133">
        <f t="shared" si="4"/>
        <v>365</v>
      </c>
    </row>
    <row r="20" spans="1:5" x14ac:dyDescent="0.25">
      <c r="A20" s="130">
        <v>5</v>
      </c>
      <c r="B20" s="131" t="s">
        <v>87</v>
      </c>
      <c r="C20" s="132">
        <f>S6</f>
        <v>307</v>
      </c>
      <c r="D20" s="130">
        <v>0</v>
      </c>
      <c r="E20" s="133">
        <f t="shared" si="4"/>
        <v>307</v>
      </c>
    </row>
    <row r="21" spans="1:5" x14ac:dyDescent="0.25">
      <c r="A21" s="130">
        <v>6</v>
      </c>
      <c r="B21" s="131" t="s">
        <v>88</v>
      </c>
      <c r="C21" s="132">
        <f>V6</f>
        <v>375</v>
      </c>
      <c r="D21" s="130">
        <v>0</v>
      </c>
      <c r="E21" s="133">
        <f t="shared" si="4"/>
        <v>375</v>
      </c>
    </row>
    <row r="22" spans="1:5" x14ac:dyDescent="0.25">
      <c r="A22" s="130">
        <v>7</v>
      </c>
      <c r="B22" s="131" t="s">
        <v>89</v>
      </c>
      <c r="C22" s="132">
        <f>Y6</f>
        <v>362</v>
      </c>
      <c r="D22" s="130">
        <v>0</v>
      </c>
      <c r="E22" s="133">
        <f t="shared" si="4"/>
        <v>362</v>
      </c>
    </row>
    <row r="23" spans="1:5" x14ac:dyDescent="0.25">
      <c r="A23" s="130">
        <v>8</v>
      </c>
      <c r="B23" s="131" t="s">
        <v>90</v>
      </c>
      <c r="C23" s="132">
        <f>AB6</f>
        <v>272</v>
      </c>
      <c r="D23" s="130">
        <v>0</v>
      </c>
      <c r="E23" s="133">
        <f t="shared" si="4"/>
        <v>272</v>
      </c>
    </row>
    <row r="24" spans="1:5" x14ac:dyDescent="0.25">
      <c r="A24" s="130">
        <v>9</v>
      </c>
      <c r="B24" s="131" t="s">
        <v>91</v>
      </c>
      <c r="C24" s="132">
        <f>AE7</f>
        <v>215</v>
      </c>
      <c r="D24" s="130">
        <v>0</v>
      </c>
      <c r="E24" s="133">
        <f t="shared" si="4"/>
        <v>215</v>
      </c>
    </row>
    <row r="25" spans="1:5" x14ac:dyDescent="0.25">
      <c r="A25" s="130">
        <v>10</v>
      </c>
      <c r="B25" s="131" t="s">
        <v>92</v>
      </c>
      <c r="C25" s="132">
        <f>AH6</f>
        <v>250</v>
      </c>
      <c r="D25" s="130">
        <v>0</v>
      </c>
      <c r="E25" s="133">
        <f t="shared" si="4"/>
        <v>250</v>
      </c>
    </row>
    <row r="26" spans="1:5" x14ac:dyDescent="0.25">
      <c r="A26" s="130">
        <v>11</v>
      </c>
      <c r="B26" s="131" t="s">
        <v>93</v>
      </c>
      <c r="C26" s="132">
        <f>AK6</f>
        <v>304</v>
      </c>
      <c r="D26" s="130">
        <v>0</v>
      </c>
      <c r="E26" s="133">
        <f t="shared" si="4"/>
        <v>304</v>
      </c>
    </row>
    <row r="27" spans="1:5" x14ac:dyDescent="0.25">
      <c r="A27" s="130">
        <v>12</v>
      </c>
      <c r="B27" s="131" t="s">
        <v>94</v>
      </c>
      <c r="C27" s="132">
        <f>AN6</f>
        <v>600</v>
      </c>
      <c r="D27" s="130">
        <v>0</v>
      </c>
      <c r="E27" s="133">
        <f t="shared" si="4"/>
        <v>600</v>
      </c>
    </row>
    <row r="28" spans="1:5" ht="21" customHeight="1" x14ac:dyDescent="0.25">
      <c r="A28" s="236" t="s">
        <v>76</v>
      </c>
      <c r="B28" s="237"/>
      <c r="C28" s="134">
        <f>SUM(C16:C27)</f>
        <v>3714</v>
      </c>
      <c r="D28" s="129">
        <f>SUM(D16:D27)</f>
        <v>0</v>
      </c>
      <c r="E28" s="134">
        <f t="shared" si="4"/>
        <v>3714</v>
      </c>
    </row>
    <row r="29" spans="1:5" x14ac:dyDescent="0.25">
      <c r="A29" s="84"/>
      <c r="B29" s="84"/>
      <c r="C29" s="84"/>
      <c r="D29" s="84"/>
      <c r="E29" s="84"/>
    </row>
    <row r="30" spans="1:5" x14ac:dyDescent="0.25">
      <c r="A30" s="84"/>
      <c r="B30" s="84"/>
      <c r="C30" s="84"/>
      <c r="D30" s="84"/>
      <c r="E30" s="84"/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3:E13"/>
    <mergeCell ref="A28:B28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98" zoomScaleNormal="98" workbookViewId="0">
      <selection activeCell="G6" sqref="G6:AP6"/>
    </sheetView>
  </sheetViews>
  <sheetFormatPr defaultRowHeight="15" x14ac:dyDescent="0.25"/>
  <cols>
    <col min="1" max="1" width="3.85546875" style="48" customWidth="1"/>
    <col min="2" max="2" width="25.28515625" style="48" customWidth="1"/>
    <col min="3" max="3" width="14" style="48" customWidth="1"/>
    <col min="4" max="4" width="32.85546875" style="48" customWidth="1"/>
    <col min="5" max="5" width="11.28515625" style="48" customWidth="1"/>
    <col min="6" max="6" width="13.7109375" style="48" customWidth="1"/>
    <col min="7" max="45" width="6.7109375" style="48" customWidth="1"/>
    <col min="46" max="16384" width="9.140625" style="48"/>
  </cols>
  <sheetData>
    <row r="1" spans="1:45" x14ac:dyDescent="0.25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6"/>
      <c r="AQ1" s="46"/>
      <c r="AR1" s="46"/>
      <c r="AS1" s="47"/>
    </row>
    <row r="2" spans="1:45" x14ac:dyDescent="0.25">
      <c r="A2" s="227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9"/>
      <c r="AS2" s="49"/>
    </row>
    <row r="3" spans="1:45" ht="15" customHeight="1" x14ac:dyDescent="0.25">
      <c r="A3" s="230" t="s">
        <v>1</v>
      </c>
      <c r="B3" s="230" t="s">
        <v>2</v>
      </c>
      <c r="C3" s="230" t="s">
        <v>3</v>
      </c>
      <c r="D3" s="230" t="s">
        <v>4</v>
      </c>
      <c r="E3" s="215" t="s">
        <v>5</v>
      </c>
      <c r="F3" s="217"/>
      <c r="G3" s="215" t="s">
        <v>6</v>
      </c>
      <c r="H3" s="216"/>
      <c r="I3" s="217"/>
      <c r="J3" s="215" t="s">
        <v>7</v>
      </c>
      <c r="K3" s="216"/>
      <c r="L3" s="217"/>
      <c r="M3" s="215" t="s">
        <v>8</v>
      </c>
      <c r="N3" s="216"/>
      <c r="O3" s="217"/>
      <c r="P3" s="215" t="s">
        <v>9</v>
      </c>
      <c r="Q3" s="216"/>
      <c r="R3" s="217"/>
      <c r="S3" s="215" t="s">
        <v>10</v>
      </c>
      <c r="T3" s="216"/>
      <c r="U3" s="217"/>
      <c r="V3" s="215" t="s">
        <v>11</v>
      </c>
      <c r="W3" s="216"/>
      <c r="X3" s="217"/>
      <c r="Y3" s="215" t="s">
        <v>12</v>
      </c>
      <c r="Z3" s="216"/>
      <c r="AA3" s="217"/>
      <c r="AB3" s="215" t="s">
        <v>13</v>
      </c>
      <c r="AC3" s="216"/>
      <c r="AD3" s="217"/>
      <c r="AE3" s="215" t="s">
        <v>14</v>
      </c>
      <c r="AF3" s="216"/>
      <c r="AG3" s="217"/>
      <c r="AH3" s="215" t="s">
        <v>15</v>
      </c>
      <c r="AI3" s="216"/>
      <c r="AJ3" s="217"/>
      <c r="AK3" s="215" t="s">
        <v>16</v>
      </c>
      <c r="AL3" s="216"/>
      <c r="AM3" s="217"/>
      <c r="AN3" s="215" t="s">
        <v>17</v>
      </c>
      <c r="AO3" s="216"/>
      <c r="AP3" s="217"/>
      <c r="AQ3" s="215" t="s">
        <v>18</v>
      </c>
      <c r="AR3" s="216"/>
      <c r="AS3" s="217"/>
    </row>
    <row r="4" spans="1:45" ht="60" x14ac:dyDescent="0.25">
      <c r="A4" s="231"/>
      <c r="B4" s="231"/>
      <c r="C4" s="231"/>
      <c r="D4" s="231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0" t="s">
        <v>22</v>
      </c>
      <c r="B5" s="218" t="s">
        <v>23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20"/>
      <c r="AS5" s="49"/>
    </row>
    <row r="6" spans="1:45" x14ac:dyDescent="0.25">
      <c r="A6" s="51">
        <v>40</v>
      </c>
      <c r="B6" s="52"/>
      <c r="C6" s="52" t="s">
        <v>24</v>
      </c>
      <c r="D6" s="52" t="s">
        <v>66</v>
      </c>
      <c r="E6" s="53">
        <v>0</v>
      </c>
      <c r="F6" s="53">
        <v>0</v>
      </c>
      <c r="G6" s="27">
        <v>100</v>
      </c>
      <c r="H6" s="27">
        <v>0</v>
      </c>
      <c r="I6" s="27">
        <v>0</v>
      </c>
      <c r="J6" s="27">
        <v>100</v>
      </c>
      <c r="K6" s="27">
        <v>0</v>
      </c>
      <c r="L6" s="27">
        <v>0</v>
      </c>
      <c r="M6" s="27">
        <v>50</v>
      </c>
      <c r="N6" s="27">
        <v>0</v>
      </c>
      <c r="O6" s="27">
        <v>0</v>
      </c>
      <c r="P6" s="27">
        <v>150</v>
      </c>
      <c r="Q6" s="27">
        <v>0</v>
      </c>
      <c r="R6" s="27">
        <v>0</v>
      </c>
      <c r="S6" s="27">
        <v>50</v>
      </c>
      <c r="T6" s="27">
        <v>0</v>
      </c>
      <c r="U6" s="27">
        <v>0</v>
      </c>
      <c r="V6" s="27">
        <v>100</v>
      </c>
      <c r="W6" s="27">
        <v>0</v>
      </c>
      <c r="X6" s="27">
        <v>0</v>
      </c>
      <c r="Y6" s="27">
        <v>250</v>
      </c>
      <c r="Z6" s="27">
        <v>0</v>
      </c>
      <c r="AA6" s="27">
        <v>0</v>
      </c>
      <c r="AB6" s="27">
        <v>200</v>
      </c>
      <c r="AC6" s="27">
        <v>0</v>
      </c>
      <c r="AD6" s="27">
        <v>0</v>
      </c>
      <c r="AE6" s="27">
        <v>150</v>
      </c>
      <c r="AF6" s="27">
        <v>0</v>
      </c>
      <c r="AG6" s="27">
        <v>0</v>
      </c>
      <c r="AH6" s="27">
        <v>210</v>
      </c>
      <c r="AI6" s="27">
        <v>0</v>
      </c>
      <c r="AJ6" s="27">
        <v>0</v>
      </c>
      <c r="AK6" s="27">
        <v>117</v>
      </c>
      <c r="AL6" s="27">
        <v>0</v>
      </c>
      <c r="AM6" s="27">
        <v>0</v>
      </c>
      <c r="AN6" s="27">
        <v>147</v>
      </c>
      <c r="AO6" s="27">
        <v>0</v>
      </c>
      <c r="AP6" s="27">
        <v>0</v>
      </c>
      <c r="AQ6" s="54">
        <f t="shared" ref="AQ6" si="0">G6+J6+M6+P6+S6+V6+Y6+AB6+AE6+AH6+AK6+AN6</f>
        <v>1624</v>
      </c>
      <c r="AR6" s="55">
        <f t="shared" ref="AR6:AS6" si="1">H6+K6+N6+Q6+T6+W6+Z6+AC6+AF6+AI6+AL6+AO6</f>
        <v>0</v>
      </c>
      <c r="AS6" s="55">
        <f t="shared" si="1"/>
        <v>0</v>
      </c>
    </row>
    <row r="7" spans="1:45" ht="15" customHeight="1" x14ac:dyDescent="0.25">
      <c r="A7" s="221" t="s">
        <v>18</v>
      </c>
      <c r="B7" s="222"/>
      <c r="C7" s="222"/>
      <c r="D7" s="223"/>
      <c r="E7" s="54">
        <f t="shared" ref="E7:AS7" si="2">SUM(E6:E6)</f>
        <v>0</v>
      </c>
      <c r="F7" s="54">
        <f t="shared" si="2"/>
        <v>0</v>
      </c>
      <c r="G7" s="54">
        <f t="shared" si="2"/>
        <v>100</v>
      </c>
      <c r="H7" s="54">
        <f t="shared" si="2"/>
        <v>0</v>
      </c>
      <c r="I7" s="54">
        <f t="shared" si="2"/>
        <v>0</v>
      </c>
      <c r="J7" s="54">
        <f t="shared" si="2"/>
        <v>100</v>
      </c>
      <c r="K7" s="54">
        <f t="shared" si="2"/>
        <v>0</v>
      </c>
      <c r="L7" s="54">
        <f t="shared" si="2"/>
        <v>0</v>
      </c>
      <c r="M7" s="54">
        <f t="shared" si="2"/>
        <v>50</v>
      </c>
      <c r="N7" s="54">
        <f t="shared" si="2"/>
        <v>0</v>
      </c>
      <c r="O7" s="54">
        <f t="shared" si="2"/>
        <v>0</v>
      </c>
      <c r="P7" s="54">
        <f t="shared" si="2"/>
        <v>150</v>
      </c>
      <c r="Q7" s="54">
        <f t="shared" si="2"/>
        <v>0</v>
      </c>
      <c r="R7" s="54">
        <f t="shared" si="2"/>
        <v>0</v>
      </c>
      <c r="S7" s="54">
        <f t="shared" si="2"/>
        <v>50</v>
      </c>
      <c r="T7" s="54">
        <f t="shared" si="2"/>
        <v>0</v>
      </c>
      <c r="U7" s="54">
        <f t="shared" si="2"/>
        <v>0</v>
      </c>
      <c r="V7" s="54">
        <f t="shared" si="2"/>
        <v>100</v>
      </c>
      <c r="W7" s="54">
        <f t="shared" si="2"/>
        <v>0</v>
      </c>
      <c r="X7" s="54">
        <f t="shared" si="2"/>
        <v>0</v>
      </c>
      <c r="Y7" s="54">
        <f t="shared" si="2"/>
        <v>250</v>
      </c>
      <c r="Z7" s="54">
        <f t="shared" si="2"/>
        <v>0</v>
      </c>
      <c r="AA7" s="54">
        <f t="shared" si="2"/>
        <v>0</v>
      </c>
      <c r="AB7" s="54">
        <f t="shared" si="2"/>
        <v>200</v>
      </c>
      <c r="AC7" s="54">
        <f t="shared" si="2"/>
        <v>0</v>
      </c>
      <c r="AD7" s="54">
        <f t="shared" si="2"/>
        <v>0</v>
      </c>
      <c r="AE7" s="54">
        <f t="shared" si="2"/>
        <v>150</v>
      </c>
      <c r="AF7" s="54">
        <f t="shared" si="2"/>
        <v>0</v>
      </c>
      <c r="AG7" s="54">
        <f t="shared" si="2"/>
        <v>0</v>
      </c>
      <c r="AH7" s="54">
        <f t="shared" si="2"/>
        <v>210</v>
      </c>
      <c r="AI7" s="54">
        <f t="shared" si="2"/>
        <v>0</v>
      </c>
      <c r="AJ7" s="54">
        <f t="shared" si="2"/>
        <v>0</v>
      </c>
      <c r="AK7" s="54">
        <f t="shared" si="2"/>
        <v>117</v>
      </c>
      <c r="AL7" s="54">
        <f t="shared" si="2"/>
        <v>0</v>
      </c>
      <c r="AM7" s="54">
        <f t="shared" si="2"/>
        <v>0</v>
      </c>
      <c r="AN7" s="54">
        <f t="shared" si="2"/>
        <v>147</v>
      </c>
      <c r="AO7" s="54">
        <f t="shared" si="2"/>
        <v>0</v>
      </c>
      <c r="AP7" s="54">
        <f t="shared" si="2"/>
        <v>0</v>
      </c>
      <c r="AQ7" s="54">
        <f t="shared" si="2"/>
        <v>1624</v>
      </c>
      <c r="AR7" s="54">
        <f t="shared" si="2"/>
        <v>0</v>
      </c>
      <c r="AS7" s="54">
        <f t="shared" si="2"/>
        <v>0</v>
      </c>
    </row>
    <row r="8" spans="1:45" ht="15" customHeight="1" x14ac:dyDescent="0.25">
      <c r="A8" s="221" t="s">
        <v>76</v>
      </c>
      <c r="B8" s="222"/>
      <c r="C8" s="222"/>
      <c r="D8" s="223"/>
      <c r="E8" s="54">
        <f>E7</f>
        <v>0</v>
      </c>
      <c r="F8" s="54">
        <f>F7</f>
        <v>0</v>
      </c>
      <c r="G8" s="54">
        <f t="shared" ref="G8:AS8" si="3">G7</f>
        <v>100</v>
      </c>
      <c r="H8" s="54">
        <f t="shared" si="3"/>
        <v>0</v>
      </c>
      <c r="I8" s="54">
        <f t="shared" si="3"/>
        <v>0</v>
      </c>
      <c r="J8" s="54">
        <f t="shared" si="3"/>
        <v>100</v>
      </c>
      <c r="K8" s="54">
        <f t="shared" si="3"/>
        <v>0</v>
      </c>
      <c r="L8" s="54">
        <f t="shared" si="3"/>
        <v>0</v>
      </c>
      <c r="M8" s="54">
        <f t="shared" si="3"/>
        <v>50</v>
      </c>
      <c r="N8" s="54">
        <f t="shared" si="3"/>
        <v>0</v>
      </c>
      <c r="O8" s="54">
        <f t="shared" si="3"/>
        <v>0</v>
      </c>
      <c r="P8" s="54">
        <f t="shared" si="3"/>
        <v>150</v>
      </c>
      <c r="Q8" s="54">
        <f t="shared" si="3"/>
        <v>0</v>
      </c>
      <c r="R8" s="54">
        <f t="shared" si="3"/>
        <v>0</v>
      </c>
      <c r="S8" s="54">
        <f t="shared" si="3"/>
        <v>50</v>
      </c>
      <c r="T8" s="54">
        <f t="shared" si="3"/>
        <v>0</v>
      </c>
      <c r="U8" s="54">
        <f t="shared" si="3"/>
        <v>0</v>
      </c>
      <c r="V8" s="54">
        <f t="shared" si="3"/>
        <v>100</v>
      </c>
      <c r="W8" s="54">
        <f t="shared" si="3"/>
        <v>0</v>
      </c>
      <c r="X8" s="54">
        <f t="shared" si="3"/>
        <v>0</v>
      </c>
      <c r="Y8" s="54">
        <f t="shared" si="3"/>
        <v>250</v>
      </c>
      <c r="Z8" s="54">
        <f t="shared" si="3"/>
        <v>0</v>
      </c>
      <c r="AA8" s="54">
        <f t="shared" si="3"/>
        <v>0</v>
      </c>
      <c r="AB8" s="54">
        <f t="shared" si="3"/>
        <v>200</v>
      </c>
      <c r="AC8" s="54">
        <f t="shared" si="3"/>
        <v>0</v>
      </c>
      <c r="AD8" s="54">
        <f t="shared" si="3"/>
        <v>0</v>
      </c>
      <c r="AE8" s="54">
        <f t="shared" si="3"/>
        <v>150</v>
      </c>
      <c r="AF8" s="54">
        <f t="shared" si="3"/>
        <v>0</v>
      </c>
      <c r="AG8" s="54">
        <f t="shared" si="3"/>
        <v>0</v>
      </c>
      <c r="AH8" s="54">
        <f t="shared" si="3"/>
        <v>210</v>
      </c>
      <c r="AI8" s="54">
        <f t="shared" si="3"/>
        <v>0</v>
      </c>
      <c r="AJ8" s="54">
        <f t="shared" si="3"/>
        <v>0</v>
      </c>
      <c r="AK8" s="54">
        <f t="shared" si="3"/>
        <v>117</v>
      </c>
      <c r="AL8" s="54">
        <f t="shared" si="3"/>
        <v>0</v>
      </c>
      <c r="AM8" s="54">
        <f t="shared" si="3"/>
        <v>0</v>
      </c>
      <c r="AN8" s="54">
        <f t="shared" si="3"/>
        <v>147</v>
      </c>
      <c r="AO8" s="54">
        <f t="shared" si="3"/>
        <v>0</v>
      </c>
      <c r="AP8" s="54">
        <f t="shared" si="3"/>
        <v>0</v>
      </c>
      <c r="AQ8" s="54">
        <f t="shared" si="3"/>
        <v>1624</v>
      </c>
      <c r="AR8" s="54">
        <f t="shared" si="3"/>
        <v>0</v>
      </c>
      <c r="AS8" s="54">
        <f t="shared" si="3"/>
        <v>0</v>
      </c>
    </row>
    <row r="10" spans="1:45" ht="18.75" customHeight="1" x14ac:dyDescent="0.25">
      <c r="A10" s="56"/>
      <c r="B10" s="13" t="s">
        <v>165</v>
      </c>
    </row>
    <row r="11" spans="1:45" x14ac:dyDescent="0.25">
      <c r="A11" s="56"/>
      <c r="B11" s="57" t="s">
        <v>78</v>
      </c>
    </row>
    <row r="14" spans="1:45" x14ac:dyDescent="0.25">
      <c r="A14" s="164" t="s">
        <v>145</v>
      </c>
      <c r="B14" s="164"/>
      <c r="C14" s="164"/>
      <c r="D14" s="164"/>
      <c r="E14" s="164"/>
    </row>
    <row r="15" spans="1:45" x14ac:dyDescent="0.25">
      <c r="A15" s="120"/>
      <c r="B15" s="120"/>
      <c r="C15" s="120"/>
      <c r="D15" s="120"/>
      <c r="E15" s="120"/>
    </row>
    <row r="16" spans="1:45" ht="22.5" customHeight="1" x14ac:dyDescent="0.25">
      <c r="A16" s="90" t="s">
        <v>95</v>
      </c>
      <c r="B16" s="90" t="s">
        <v>82</v>
      </c>
      <c r="C16" s="90" t="s">
        <v>79</v>
      </c>
      <c r="D16" s="90" t="s">
        <v>80</v>
      </c>
      <c r="E16" s="90" t="s">
        <v>81</v>
      </c>
    </row>
    <row r="17" spans="1:5" x14ac:dyDescent="0.25">
      <c r="A17" s="91">
        <v>1</v>
      </c>
      <c r="B17" s="92" t="s">
        <v>83</v>
      </c>
      <c r="C17" s="93">
        <f>G6</f>
        <v>100</v>
      </c>
      <c r="D17" s="91">
        <v>0</v>
      </c>
      <c r="E17" s="94">
        <f>C17+D17</f>
        <v>100</v>
      </c>
    </row>
    <row r="18" spans="1:5" x14ac:dyDescent="0.25">
      <c r="A18" s="91">
        <v>2</v>
      </c>
      <c r="B18" s="92" t="s">
        <v>84</v>
      </c>
      <c r="C18" s="93">
        <f>J6</f>
        <v>100</v>
      </c>
      <c r="D18" s="91">
        <v>0</v>
      </c>
      <c r="E18" s="94">
        <f t="shared" ref="E18:E29" si="4">C18+D18</f>
        <v>100</v>
      </c>
    </row>
    <row r="19" spans="1:5" x14ac:dyDescent="0.25">
      <c r="A19" s="91">
        <v>3</v>
      </c>
      <c r="B19" s="92" t="s">
        <v>85</v>
      </c>
      <c r="C19" s="93">
        <f>M6</f>
        <v>50</v>
      </c>
      <c r="D19" s="91">
        <v>0</v>
      </c>
      <c r="E19" s="94">
        <f t="shared" si="4"/>
        <v>50</v>
      </c>
    </row>
    <row r="20" spans="1:5" x14ac:dyDescent="0.25">
      <c r="A20" s="91">
        <v>4</v>
      </c>
      <c r="B20" s="92" t="s">
        <v>86</v>
      </c>
      <c r="C20" s="93">
        <f>P6</f>
        <v>150</v>
      </c>
      <c r="D20" s="91">
        <v>0</v>
      </c>
      <c r="E20" s="94">
        <f t="shared" si="4"/>
        <v>150</v>
      </c>
    </row>
    <row r="21" spans="1:5" x14ac:dyDescent="0.25">
      <c r="A21" s="91">
        <v>5</v>
      </c>
      <c r="B21" s="92" t="s">
        <v>87</v>
      </c>
      <c r="C21" s="93">
        <f>S6</f>
        <v>50</v>
      </c>
      <c r="D21" s="91">
        <v>0</v>
      </c>
      <c r="E21" s="94">
        <f t="shared" si="4"/>
        <v>50</v>
      </c>
    </row>
    <row r="22" spans="1:5" x14ac:dyDescent="0.25">
      <c r="A22" s="91">
        <v>6</v>
      </c>
      <c r="B22" s="92" t="s">
        <v>88</v>
      </c>
      <c r="C22" s="93">
        <f>V6</f>
        <v>100</v>
      </c>
      <c r="D22" s="91">
        <v>0</v>
      </c>
      <c r="E22" s="94">
        <f t="shared" si="4"/>
        <v>100</v>
      </c>
    </row>
    <row r="23" spans="1:5" x14ac:dyDescent="0.25">
      <c r="A23" s="91">
        <v>7</v>
      </c>
      <c r="B23" s="92" t="s">
        <v>89</v>
      </c>
      <c r="C23" s="93">
        <f>Y6</f>
        <v>250</v>
      </c>
      <c r="D23" s="91">
        <v>0</v>
      </c>
      <c r="E23" s="94">
        <f t="shared" si="4"/>
        <v>250</v>
      </c>
    </row>
    <row r="24" spans="1:5" x14ac:dyDescent="0.25">
      <c r="A24" s="91">
        <v>8</v>
      </c>
      <c r="B24" s="92" t="s">
        <v>90</v>
      </c>
      <c r="C24" s="93">
        <f>AB6</f>
        <v>200</v>
      </c>
      <c r="D24" s="91">
        <v>0</v>
      </c>
      <c r="E24" s="94">
        <f t="shared" si="4"/>
        <v>200</v>
      </c>
    </row>
    <row r="25" spans="1:5" x14ac:dyDescent="0.25">
      <c r="A25" s="91">
        <v>9</v>
      </c>
      <c r="B25" s="92" t="s">
        <v>91</v>
      </c>
      <c r="C25" s="93">
        <f>AE6</f>
        <v>150</v>
      </c>
      <c r="D25" s="91">
        <v>0</v>
      </c>
      <c r="E25" s="94">
        <f t="shared" si="4"/>
        <v>150</v>
      </c>
    </row>
    <row r="26" spans="1:5" x14ac:dyDescent="0.25">
      <c r="A26" s="91">
        <v>10</v>
      </c>
      <c r="B26" s="92" t="s">
        <v>92</v>
      </c>
      <c r="C26" s="93">
        <f>AH6</f>
        <v>210</v>
      </c>
      <c r="D26" s="91">
        <v>0</v>
      </c>
      <c r="E26" s="94">
        <f t="shared" si="4"/>
        <v>210</v>
      </c>
    </row>
    <row r="27" spans="1:5" x14ac:dyDescent="0.25">
      <c r="A27" s="91">
        <v>11</v>
      </c>
      <c r="B27" s="92" t="s">
        <v>93</v>
      </c>
      <c r="C27" s="93">
        <f>AK6</f>
        <v>117</v>
      </c>
      <c r="D27" s="91">
        <v>0</v>
      </c>
      <c r="E27" s="94">
        <f t="shared" si="4"/>
        <v>117</v>
      </c>
    </row>
    <row r="28" spans="1:5" x14ac:dyDescent="0.25">
      <c r="A28" s="91">
        <v>12</v>
      </c>
      <c r="B28" s="92" t="s">
        <v>94</v>
      </c>
      <c r="C28" s="93">
        <f>AN6</f>
        <v>147</v>
      </c>
      <c r="D28" s="91">
        <v>0</v>
      </c>
      <c r="E28" s="94">
        <f t="shared" si="4"/>
        <v>147</v>
      </c>
    </row>
    <row r="29" spans="1:5" ht="22.5" customHeight="1" x14ac:dyDescent="0.25">
      <c r="A29" s="165" t="s">
        <v>76</v>
      </c>
      <c r="B29" s="166"/>
      <c r="C29" s="95">
        <f>SUM(C17:C28)</f>
        <v>1624</v>
      </c>
      <c r="D29" s="90">
        <f>SUM(D17:D28)</f>
        <v>0</v>
      </c>
      <c r="E29" s="95">
        <f t="shared" si="4"/>
        <v>1624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4" customWidth="1"/>
    <col min="4" max="4" width="32.85546875" customWidth="1"/>
    <col min="5" max="5" width="11.28515625" customWidth="1"/>
    <col min="6" max="42" width="6.7109375" customWidth="1"/>
    <col min="43" max="43" width="9.42578125" customWidth="1"/>
    <col min="44" max="44" width="6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41</v>
      </c>
      <c r="B6" s="26"/>
      <c r="C6" s="26" t="s">
        <v>24</v>
      </c>
      <c r="D6" s="26" t="s">
        <v>67</v>
      </c>
      <c r="E6" s="27">
        <v>50</v>
      </c>
      <c r="F6" s="27">
        <v>35</v>
      </c>
      <c r="G6" s="27">
        <v>23112</v>
      </c>
      <c r="H6" s="27">
        <v>0</v>
      </c>
      <c r="I6" s="27">
        <v>0</v>
      </c>
      <c r="J6" s="27">
        <v>22118</v>
      </c>
      <c r="K6" s="27">
        <v>0</v>
      </c>
      <c r="L6" s="27">
        <v>0</v>
      </c>
      <c r="M6" s="27">
        <v>17209</v>
      </c>
      <c r="N6" s="27">
        <v>0</v>
      </c>
      <c r="O6" s="27">
        <v>0</v>
      </c>
      <c r="P6" s="27">
        <v>16622</v>
      </c>
      <c r="Q6" s="27">
        <v>0</v>
      </c>
      <c r="R6" s="27">
        <v>0</v>
      </c>
      <c r="S6" s="27">
        <v>36750</v>
      </c>
      <c r="T6" s="27">
        <v>0</v>
      </c>
      <c r="U6" s="27">
        <v>0</v>
      </c>
      <c r="V6" s="27">
        <v>48688</v>
      </c>
      <c r="W6" s="27">
        <v>0</v>
      </c>
      <c r="X6" s="27">
        <v>0</v>
      </c>
      <c r="Y6" s="27">
        <v>52383</v>
      </c>
      <c r="Z6" s="27">
        <v>0</v>
      </c>
      <c r="AA6" s="27">
        <v>0</v>
      </c>
      <c r="AB6" s="27">
        <v>22857</v>
      </c>
      <c r="AC6" s="27">
        <v>0</v>
      </c>
      <c r="AD6" s="27">
        <v>0</v>
      </c>
      <c r="AE6" s="27">
        <v>29697</v>
      </c>
      <c r="AF6" s="27">
        <v>0</v>
      </c>
      <c r="AG6" s="27">
        <v>0</v>
      </c>
      <c r="AH6" s="27">
        <v>25361</v>
      </c>
      <c r="AI6" s="27">
        <v>0</v>
      </c>
      <c r="AJ6" s="27">
        <v>0</v>
      </c>
      <c r="AK6" s="27">
        <v>33329</v>
      </c>
      <c r="AL6" s="27">
        <v>0</v>
      </c>
      <c r="AM6" s="27">
        <v>0</v>
      </c>
      <c r="AN6" s="27">
        <v>47651</v>
      </c>
      <c r="AO6" s="27">
        <v>0</v>
      </c>
      <c r="AP6" s="27">
        <v>0</v>
      </c>
      <c r="AQ6" s="9">
        <f t="shared" ref="AQ6:AS6" si="0">G6+J6+M6+P6+S6+V6+Y6+AB6+AE6+AH6+AK6+AN6</f>
        <v>375777</v>
      </c>
      <c r="AR6" s="10">
        <f t="shared" si="0"/>
        <v>0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50</v>
      </c>
      <c r="F7" s="9">
        <f t="shared" si="1"/>
        <v>35</v>
      </c>
      <c r="G7" s="9">
        <f t="shared" si="1"/>
        <v>23112</v>
      </c>
      <c r="H7" s="9">
        <f t="shared" si="1"/>
        <v>0</v>
      </c>
      <c r="I7" s="9">
        <f t="shared" si="1"/>
        <v>0</v>
      </c>
      <c r="J7" s="9">
        <f t="shared" si="1"/>
        <v>22118</v>
      </c>
      <c r="K7" s="9">
        <f t="shared" si="1"/>
        <v>0</v>
      </c>
      <c r="L7" s="9">
        <f t="shared" si="1"/>
        <v>0</v>
      </c>
      <c r="M7" s="9">
        <f t="shared" si="1"/>
        <v>17209</v>
      </c>
      <c r="N7" s="9">
        <f t="shared" si="1"/>
        <v>0</v>
      </c>
      <c r="O7" s="9">
        <f t="shared" si="1"/>
        <v>0</v>
      </c>
      <c r="P7" s="9">
        <f t="shared" si="1"/>
        <v>16622</v>
      </c>
      <c r="Q7" s="9">
        <f t="shared" si="1"/>
        <v>0</v>
      </c>
      <c r="R7" s="9">
        <f t="shared" si="1"/>
        <v>0</v>
      </c>
      <c r="S7" s="9">
        <f t="shared" si="1"/>
        <v>36750</v>
      </c>
      <c r="T7" s="9">
        <f t="shared" si="1"/>
        <v>0</v>
      </c>
      <c r="U7" s="9">
        <f t="shared" si="1"/>
        <v>0</v>
      </c>
      <c r="V7" s="9">
        <f t="shared" si="1"/>
        <v>48688</v>
      </c>
      <c r="W7" s="9">
        <f t="shared" si="1"/>
        <v>0</v>
      </c>
      <c r="X7" s="9">
        <f t="shared" si="1"/>
        <v>0</v>
      </c>
      <c r="Y7" s="9">
        <f t="shared" si="1"/>
        <v>52383</v>
      </c>
      <c r="Z7" s="9">
        <f t="shared" si="1"/>
        <v>0</v>
      </c>
      <c r="AA7" s="9">
        <f t="shared" si="1"/>
        <v>0</v>
      </c>
      <c r="AB7" s="9">
        <f t="shared" si="1"/>
        <v>22857</v>
      </c>
      <c r="AC7" s="9">
        <f t="shared" si="1"/>
        <v>0</v>
      </c>
      <c r="AD7" s="9">
        <f t="shared" si="1"/>
        <v>0</v>
      </c>
      <c r="AE7" s="9">
        <f t="shared" si="1"/>
        <v>29697</v>
      </c>
      <c r="AF7" s="9">
        <f t="shared" si="1"/>
        <v>0</v>
      </c>
      <c r="AG7" s="9">
        <f t="shared" si="1"/>
        <v>0</v>
      </c>
      <c r="AH7" s="9">
        <f t="shared" si="1"/>
        <v>25361</v>
      </c>
      <c r="AI7" s="9">
        <f t="shared" si="1"/>
        <v>0</v>
      </c>
      <c r="AJ7" s="9">
        <f t="shared" si="1"/>
        <v>0</v>
      </c>
      <c r="AK7" s="9">
        <f t="shared" si="1"/>
        <v>33329</v>
      </c>
      <c r="AL7" s="9">
        <f t="shared" si="1"/>
        <v>0</v>
      </c>
      <c r="AM7" s="9">
        <f t="shared" si="1"/>
        <v>0</v>
      </c>
      <c r="AN7" s="9">
        <f t="shared" si="1"/>
        <v>47651</v>
      </c>
      <c r="AO7" s="9">
        <f t="shared" si="1"/>
        <v>0</v>
      </c>
      <c r="AP7" s="9">
        <f t="shared" si="1"/>
        <v>0</v>
      </c>
      <c r="AQ7" s="9">
        <f t="shared" si="1"/>
        <v>375777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50</v>
      </c>
      <c r="F8" s="9">
        <f>F7</f>
        <v>35</v>
      </c>
      <c r="G8" s="9">
        <f t="shared" ref="G8:AS8" si="2">G7</f>
        <v>23112</v>
      </c>
      <c r="H8" s="9">
        <f t="shared" si="2"/>
        <v>0</v>
      </c>
      <c r="I8" s="9">
        <f t="shared" si="2"/>
        <v>0</v>
      </c>
      <c r="J8" s="9">
        <f t="shared" si="2"/>
        <v>22118</v>
      </c>
      <c r="K8" s="9">
        <f t="shared" si="2"/>
        <v>0</v>
      </c>
      <c r="L8" s="9">
        <f t="shared" si="2"/>
        <v>0</v>
      </c>
      <c r="M8" s="9">
        <f t="shared" si="2"/>
        <v>17209</v>
      </c>
      <c r="N8" s="9">
        <f t="shared" si="2"/>
        <v>0</v>
      </c>
      <c r="O8" s="9">
        <f t="shared" si="2"/>
        <v>0</v>
      </c>
      <c r="P8" s="9">
        <f t="shared" si="2"/>
        <v>16622</v>
      </c>
      <c r="Q8" s="9">
        <f t="shared" si="2"/>
        <v>0</v>
      </c>
      <c r="R8" s="9">
        <f t="shared" si="2"/>
        <v>0</v>
      </c>
      <c r="S8" s="9">
        <f t="shared" si="2"/>
        <v>36750</v>
      </c>
      <c r="T8" s="9">
        <f t="shared" si="2"/>
        <v>0</v>
      </c>
      <c r="U8" s="9">
        <f t="shared" si="2"/>
        <v>0</v>
      </c>
      <c r="V8" s="9">
        <f t="shared" si="2"/>
        <v>48688</v>
      </c>
      <c r="W8" s="9">
        <f t="shared" si="2"/>
        <v>0</v>
      </c>
      <c r="X8" s="9">
        <f t="shared" si="2"/>
        <v>0</v>
      </c>
      <c r="Y8" s="9">
        <f t="shared" si="2"/>
        <v>52383</v>
      </c>
      <c r="Z8" s="9">
        <f t="shared" si="2"/>
        <v>0</v>
      </c>
      <c r="AA8" s="9">
        <f t="shared" si="2"/>
        <v>0</v>
      </c>
      <c r="AB8" s="9">
        <f t="shared" si="2"/>
        <v>22857</v>
      </c>
      <c r="AC8" s="9">
        <f t="shared" si="2"/>
        <v>0</v>
      </c>
      <c r="AD8" s="9">
        <f t="shared" si="2"/>
        <v>0</v>
      </c>
      <c r="AE8" s="9">
        <f t="shared" si="2"/>
        <v>29697</v>
      </c>
      <c r="AF8" s="9">
        <f t="shared" si="2"/>
        <v>0</v>
      </c>
      <c r="AG8" s="9">
        <f t="shared" si="2"/>
        <v>0</v>
      </c>
      <c r="AH8" s="9">
        <f t="shared" si="2"/>
        <v>25361</v>
      </c>
      <c r="AI8" s="9">
        <f t="shared" si="2"/>
        <v>0</v>
      </c>
      <c r="AJ8" s="9">
        <f t="shared" si="2"/>
        <v>0</v>
      </c>
      <c r="AK8" s="9">
        <f t="shared" si="2"/>
        <v>33329</v>
      </c>
      <c r="AL8" s="9">
        <f t="shared" si="2"/>
        <v>0</v>
      </c>
      <c r="AM8" s="9">
        <f t="shared" si="2"/>
        <v>0</v>
      </c>
      <c r="AN8" s="9">
        <f t="shared" si="2"/>
        <v>47651</v>
      </c>
      <c r="AO8" s="9">
        <f t="shared" si="2"/>
        <v>0</v>
      </c>
      <c r="AP8" s="9">
        <f t="shared" si="2"/>
        <v>0</v>
      </c>
      <c r="AQ8" s="9">
        <f t="shared" si="2"/>
        <v>375777</v>
      </c>
      <c r="AR8" s="9">
        <f t="shared" si="2"/>
        <v>0</v>
      </c>
      <c r="AS8" s="9">
        <f t="shared" si="2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129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2.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23112</v>
      </c>
      <c r="D17" s="73">
        <v>0</v>
      </c>
      <c r="E17" s="76">
        <f>C17+D17</f>
        <v>23112</v>
      </c>
    </row>
    <row r="18" spans="1:5" x14ac:dyDescent="0.25">
      <c r="A18" s="73">
        <v>2</v>
      </c>
      <c r="B18" s="74" t="s">
        <v>84</v>
      </c>
      <c r="C18" s="75">
        <f>J6</f>
        <v>22118</v>
      </c>
      <c r="D18" s="73">
        <v>0</v>
      </c>
      <c r="E18" s="76">
        <f t="shared" ref="E18:E29" si="3">C18+D18</f>
        <v>22118</v>
      </c>
    </row>
    <row r="19" spans="1:5" x14ac:dyDescent="0.25">
      <c r="A19" s="73">
        <v>3</v>
      </c>
      <c r="B19" s="74" t="s">
        <v>85</v>
      </c>
      <c r="C19" s="75">
        <f>M6</f>
        <v>17209</v>
      </c>
      <c r="D19" s="73">
        <v>0</v>
      </c>
      <c r="E19" s="76">
        <f t="shared" si="3"/>
        <v>17209</v>
      </c>
    </row>
    <row r="20" spans="1:5" x14ac:dyDescent="0.25">
      <c r="A20" s="73">
        <v>4</v>
      </c>
      <c r="B20" s="74" t="s">
        <v>86</v>
      </c>
      <c r="C20" s="75">
        <f>P6</f>
        <v>16622</v>
      </c>
      <c r="D20" s="73">
        <v>0</v>
      </c>
      <c r="E20" s="76">
        <f t="shared" si="3"/>
        <v>16622</v>
      </c>
    </row>
    <row r="21" spans="1:5" x14ac:dyDescent="0.25">
      <c r="A21" s="73">
        <v>5</v>
      </c>
      <c r="B21" s="74" t="s">
        <v>87</v>
      </c>
      <c r="C21" s="75">
        <f>S6</f>
        <v>36750</v>
      </c>
      <c r="D21" s="73">
        <v>0</v>
      </c>
      <c r="E21" s="76">
        <f t="shared" si="3"/>
        <v>36750</v>
      </c>
    </row>
    <row r="22" spans="1:5" x14ac:dyDescent="0.25">
      <c r="A22" s="73">
        <v>6</v>
      </c>
      <c r="B22" s="74" t="s">
        <v>88</v>
      </c>
      <c r="C22" s="75">
        <f>V6</f>
        <v>48688</v>
      </c>
      <c r="D22" s="73">
        <v>0</v>
      </c>
      <c r="E22" s="76">
        <f t="shared" si="3"/>
        <v>48688</v>
      </c>
    </row>
    <row r="23" spans="1:5" x14ac:dyDescent="0.25">
      <c r="A23" s="73">
        <v>7</v>
      </c>
      <c r="B23" s="74" t="s">
        <v>89</v>
      </c>
      <c r="C23" s="75">
        <f>Y6</f>
        <v>52383</v>
      </c>
      <c r="D23" s="73">
        <v>0</v>
      </c>
      <c r="E23" s="76">
        <f t="shared" si="3"/>
        <v>52383</v>
      </c>
    </row>
    <row r="24" spans="1:5" x14ac:dyDescent="0.25">
      <c r="A24" s="73">
        <v>8</v>
      </c>
      <c r="B24" s="74" t="s">
        <v>90</v>
      </c>
      <c r="C24" s="75">
        <f>AB6</f>
        <v>22857</v>
      </c>
      <c r="D24" s="73">
        <v>0</v>
      </c>
      <c r="E24" s="76">
        <f t="shared" si="3"/>
        <v>22857</v>
      </c>
    </row>
    <row r="25" spans="1:5" x14ac:dyDescent="0.25">
      <c r="A25" s="73">
        <v>9</v>
      </c>
      <c r="B25" s="74" t="s">
        <v>91</v>
      </c>
      <c r="C25" s="75">
        <f>AE6</f>
        <v>29697</v>
      </c>
      <c r="D25" s="73">
        <v>0</v>
      </c>
      <c r="E25" s="76">
        <f t="shared" si="3"/>
        <v>29697</v>
      </c>
    </row>
    <row r="26" spans="1:5" x14ac:dyDescent="0.25">
      <c r="A26" s="73">
        <v>10</v>
      </c>
      <c r="B26" s="74" t="s">
        <v>92</v>
      </c>
      <c r="C26" s="75">
        <f>AH6</f>
        <v>25361</v>
      </c>
      <c r="D26" s="76">
        <f>AI7</f>
        <v>0</v>
      </c>
      <c r="E26" s="76">
        <f t="shared" si="3"/>
        <v>25361</v>
      </c>
    </row>
    <row r="27" spans="1:5" x14ac:dyDescent="0.25">
      <c r="A27" s="73">
        <v>11</v>
      </c>
      <c r="B27" s="74" t="s">
        <v>93</v>
      </c>
      <c r="C27" s="75">
        <f>AK6</f>
        <v>33329</v>
      </c>
      <c r="D27" s="73">
        <f>AL6</f>
        <v>0</v>
      </c>
      <c r="E27" s="76">
        <f t="shared" si="3"/>
        <v>33329</v>
      </c>
    </row>
    <row r="28" spans="1:5" x14ac:dyDescent="0.25">
      <c r="A28" s="73">
        <v>12</v>
      </c>
      <c r="B28" s="74" t="s">
        <v>94</v>
      </c>
      <c r="C28" s="75">
        <f>AN6</f>
        <v>47651</v>
      </c>
      <c r="D28" s="73">
        <f>AO6</f>
        <v>0</v>
      </c>
      <c r="E28" s="76">
        <f t="shared" si="3"/>
        <v>47651</v>
      </c>
    </row>
    <row r="29" spans="1:5" ht="22.5" customHeight="1" x14ac:dyDescent="0.25">
      <c r="A29" s="145" t="s">
        <v>76</v>
      </c>
      <c r="B29" s="146"/>
      <c r="C29" s="24">
        <f>SUM(C17:C28)</f>
        <v>375777</v>
      </c>
      <c r="D29" s="23">
        <f>SUM(D17:D28)</f>
        <v>0</v>
      </c>
      <c r="E29" s="24">
        <f t="shared" si="3"/>
        <v>375777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5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0.5703125" customWidth="1"/>
    <col min="4" max="4" width="20.28515625" customWidth="1"/>
    <col min="5" max="5" width="18.85546875" customWidth="1"/>
    <col min="6" max="43" width="6.710937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60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43</v>
      </c>
      <c r="B6" s="26"/>
      <c r="C6" s="26" t="s">
        <v>24</v>
      </c>
      <c r="D6" s="26" t="s">
        <v>68</v>
      </c>
      <c r="E6" s="27">
        <v>7</v>
      </c>
      <c r="F6" s="27">
        <v>5</v>
      </c>
      <c r="G6" s="27">
        <v>1224</v>
      </c>
      <c r="H6" s="27">
        <v>0</v>
      </c>
      <c r="I6" s="27">
        <v>12858000</v>
      </c>
      <c r="J6" s="27">
        <v>1440</v>
      </c>
      <c r="K6" s="27">
        <v>0</v>
      </c>
      <c r="L6" s="27">
        <v>15304000</v>
      </c>
      <c r="M6" s="27">
        <v>2480</v>
      </c>
      <c r="N6" s="27">
        <v>0</v>
      </c>
      <c r="O6" s="27">
        <v>25848000</v>
      </c>
      <c r="P6" s="27">
        <v>120</v>
      </c>
      <c r="Q6" s="27">
        <v>0</v>
      </c>
      <c r="R6" s="27">
        <v>1314000</v>
      </c>
      <c r="S6" s="27">
        <v>2648</v>
      </c>
      <c r="T6" s="27">
        <v>0</v>
      </c>
      <c r="U6" s="27">
        <v>26676000</v>
      </c>
      <c r="V6" s="27">
        <v>3240</v>
      </c>
      <c r="W6" s="27">
        <v>0</v>
      </c>
      <c r="X6" s="27">
        <v>34128000</v>
      </c>
      <c r="Y6" s="27">
        <v>560</v>
      </c>
      <c r="Z6" s="27">
        <v>0</v>
      </c>
      <c r="AA6" s="27">
        <v>6018000</v>
      </c>
      <c r="AB6" s="27">
        <v>268</v>
      </c>
      <c r="AC6" s="27">
        <v>0</v>
      </c>
      <c r="AD6" s="27">
        <v>3090000</v>
      </c>
      <c r="AE6" s="27">
        <v>1140</v>
      </c>
      <c r="AF6" s="27">
        <v>0</v>
      </c>
      <c r="AG6" s="27">
        <v>12595000</v>
      </c>
      <c r="AH6" s="27">
        <v>2260</v>
      </c>
      <c r="AI6" s="27">
        <v>0</v>
      </c>
      <c r="AJ6" s="27">
        <v>24145000</v>
      </c>
      <c r="AK6" s="27">
        <v>2430</v>
      </c>
      <c r="AL6" s="27">
        <v>0</v>
      </c>
      <c r="AM6" s="27">
        <v>26130000</v>
      </c>
      <c r="AN6" s="27">
        <v>3101</v>
      </c>
      <c r="AO6" s="27">
        <v>0</v>
      </c>
      <c r="AP6" s="27">
        <v>0</v>
      </c>
      <c r="AQ6" s="9">
        <f t="shared" ref="AQ6:AS6" si="0">G6+J6+M6+P6+S6+V6+Y6+AB6+AE6+AH6+AK6+AN6</f>
        <v>20911</v>
      </c>
      <c r="AR6" s="10">
        <f t="shared" si="0"/>
        <v>0</v>
      </c>
      <c r="AS6" s="10">
        <f t="shared" si="0"/>
        <v>188106000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7</v>
      </c>
      <c r="F7" s="9">
        <f t="shared" si="1"/>
        <v>5</v>
      </c>
      <c r="G7" s="9">
        <f t="shared" si="1"/>
        <v>1224</v>
      </c>
      <c r="H7" s="9">
        <f t="shared" si="1"/>
        <v>0</v>
      </c>
      <c r="I7" s="9">
        <f t="shared" si="1"/>
        <v>12858000</v>
      </c>
      <c r="J7" s="9">
        <f t="shared" si="1"/>
        <v>1440</v>
      </c>
      <c r="K7" s="9">
        <f t="shared" si="1"/>
        <v>0</v>
      </c>
      <c r="L7" s="9">
        <f t="shared" si="1"/>
        <v>15304000</v>
      </c>
      <c r="M7" s="9">
        <f t="shared" si="1"/>
        <v>2480</v>
      </c>
      <c r="N7" s="9">
        <f t="shared" si="1"/>
        <v>0</v>
      </c>
      <c r="O7" s="9">
        <f t="shared" si="1"/>
        <v>25848000</v>
      </c>
      <c r="P7" s="9">
        <f t="shared" si="1"/>
        <v>120</v>
      </c>
      <c r="Q7" s="9">
        <f t="shared" si="1"/>
        <v>0</v>
      </c>
      <c r="R7" s="9">
        <f t="shared" si="1"/>
        <v>1314000</v>
      </c>
      <c r="S7" s="9">
        <f t="shared" si="1"/>
        <v>2648</v>
      </c>
      <c r="T7" s="9">
        <f t="shared" si="1"/>
        <v>0</v>
      </c>
      <c r="U7" s="9">
        <f t="shared" si="1"/>
        <v>26676000</v>
      </c>
      <c r="V7" s="9">
        <f t="shared" si="1"/>
        <v>3240</v>
      </c>
      <c r="W7" s="9">
        <f t="shared" si="1"/>
        <v>0</v>
      </c>
      <c r="X7" s="9">
        <f t="shared" si="1"/>
        <v>34128000</v>
      </c>
      <c r="Y7" s="9">
        <f t="shared" si="1"/>
        <v>560</v>
      </c>
      <c r="Z7" s="9">
        <f t="shared" si="1"/>
        <v>0</v>
      </c>
      <c r="AA7" s="9">
        <f t="shared" si="1"/>
        <v>6018000</v>
      </c>
      <c r="AB7" s="9">
        <f t="shared" si="1"/>
        <v>268</v>
      </c>
      <c r="AC7" s="9">
        <f t="shared" si="1"/>
        <v>0</v>
      </c>
      <c r="AD7" s="9">
        <f t="shared" si="1"/>
        <v>3090000</v>
      </c>
      <c r="AE7" s="9">
        <f t="shared" si="1"/>
        <v>1140</v>
      </c>
      <c r="AF7" s="9">
        <f t="shared" si="1"/>
        <v>0</v>
      </c>
      <c r="AG7" s="9">
        <f t="shared" si="1"/>
        <v>12595000</v>
      </c>
      <c r="AH7" s="9">
        <f t="shared" si="1"/>
        <v>2260</v>
      </c>
      <c r="AI7" s="9">
        <f t="shared" si="1"/>
        <v>0</v>
      </c>
      <c r="AJ7" s="9">
        <f t="shared" si="1"/>
        <v>24145000</v>
      </c>
      <c r="AK7" s="9">
        <f t="shared" si="1"/>
        <v>2430</v>
      </c>
      <c r="AL7" s="9">
        <f t="shared" si="1"/>
        <v>0</v>
      </c>
      <c r="AM7" s="9">
        <f t="shared" si="1"/>
        <v>26130000</v>
      </c>
      <c r="AN7" s="9">
        <f t="shared" si="1"/>
        <v>3101</v>
      </c>
      <c r="AO7" s="9">
        <f t="shared" si="1"/>
        <v>0</v>
      </c>
      <c r="AP7" s="9">
        <f t="shared" si="1"/>
        <v>0</v>
      </c>
      <c r="AQ7" s="9">
        <f t="shared" si="1"/>
        <v>20911</v>
      </c>
      <c r="AR7" s="9">
        <f t="shared" si="1"/>
        <v>0</v>
      </c>
      <c r="AS7" s="9">
        <f t="shared" si="1"/>
        <v>188106000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7</v>
      </c>
      <c r="F8" s="9">
        <f>F7</f>
        <v>5</v>
      </c>
      <c r="G8" s="9">
        <f t="shared" ref="G8:AS8" si="2">G7</f>
        <v>1224</v>
      </c>
      <c r="H8" s="9">
        <f t="shared" si="2"/>
        <v>0</v>
      </c>
      <c r="I8" s="9">
        <f t="shared" si="2"/>
        <v>12858000</v>
      </c>
      <c r="J8" s="9">
        <f t="shared" si="2"/>
        <v>1440</v>
      </c>
      <c r="K8" s="9">
        <f t="shared" si="2"/>
        <v>0</v>
      </c>
      <c r="L8" s="9">
        <f t="shared" si="2"/>
        <v>15304000</v>
      </c>
      <c r="M8" s="9">
        <f t="shared" si="2"/>
        <v>2480</v>
      </c>
      <c r="N8" s="9">
        <f t="shared" si="2"/>
        <v>0</v>
      </c>
      <c r="O8" s="9">
        <f t="shared" si="2"/>
        <v>25848000</v>
      </c>
      <c r="P8" s="9">
        <f t="shared" si="2"/>
        <v>120</v>
      </c>
      <c r="Q8" s="9">
        <f t="shared" si="2"/>
        <v>0</v>
      </c>
      <c r="R8" s="9">
        <f t="shared" si="2"/>
        <v>1314000</v>
      </c>
      <c r="S8" s="9">
        <f t="shared" si="2"/>
        <v>2648</v>
      </c>
      <c r="T8" s="9">
        <f t="shared" si="2"/>
        <v>0</v>
      </c>
      <c r="U8" s="9">
        <f t="shared" si="2"/>
        <v>26676000</v>
      </c>
      <c r="V8" s="9">
        <f t="shared" si="2"/>
        <v>3240</v>
      </c>
      <c r="W8" s="9">
        <f t="shared" si="2"/>
        <v>0</v>
      </c>
      <c r="X8" s="9">
        <f t="shared" si="2"/>
        <v>34128000</v>
      </c>
      <c r="Y8" s="9">
        <f t="shared" si="2"/>
        <v>560</v>
      </c>
      <c r="Z8" s="9">
        <f t="shared" si="2"/>
        <v>0</v>
      </c>
      <c r="AA8" s="9">
        <f t="shared" si="2"/>
        <v>6018000</v>
      </c>
      <c r="AB8" s="9">
        <f t="shared" si="2"/>
        <v>268</v>
      </c>
      <c r="AC8" s="9">
        <f t="shared" si="2"/>
        <v>0</v>
      </c>
      <c r="AD8" s="9">
        <f t="shared" si="2"/>
        <v>3090000</v>
      </c>
      <c r="AE8" s="9">
        <f t="shared" si="2"/>
        <v>1140</v>
      </c>
      <c r="AF8" s="9">
        <f t="shared" si="2"/>
        <v>0</v>
      </c>
      <c r="AG8" s="9">
        <f t="shared" si="2"/>
        <v>12595000</v>
      </c>
      <c r="AH8" s="9">
        <f t="shared" si="2"/>
        <v>2260</v>
      </c>
      <c r="AI8" s="9">
        <f t="shared" si="2"/>
        <v>0</v>
      </c>
      <c r="AJ8" s="9">
        <f t="shared" si="2"/>
        <v>24145000</v>
      </c>
      <c r="AK8" s="9">
        <f t="shared" si="2"/>
        <v>2430</v>
      </c>
      <c r="AL8" s="9">
        <f t="shared" si="2"/>
        <v>0</v>
      </c>
      <c r="AM8" s="9">
        <f t="shared" si="2"/>
        <v>26130000</v>
      </c>
      <c r="AN8" s="9">
        <f t="shared" si="2"/>
        <v>3101</v>
      </c>
      <c r="AO8" s="9">
        <f t="shared" si="2"/>
        <v>0</v>
      </c>
      <c r="AP8" s="9">
        <f t="shared" si="2"/>
        <v>0</v>
      </c>
      <c r="AQ8" s="9">
        <f t="shared" si="2"/>
        <v>20911</v>
      </c>
      <c r="AR8" s="9">
        <f t="shared" si="2"/>
        <v>0</v>
      </c>
      <c r="AS8" s="9">
        <f t="shared" si="2"/>
        <v>188106000</v>
      </c>
    </row>
    <row r="10" spans="1:45" x14ac:dyDescent="0.25">
      <c r="A10" s="209" t="s">
        <v>130</v>
      </c>
      <c r="B10" s="209"/>
      <c r="C10" s="209"/>
      <c r="D10" s="209"/>
      <c r="E10" s="209"/>
    </row>
    <row r="12" spans="1:45" ht="21" customHeight="1" x14ac:dyDescent="0.25">
      <c r="A12" s="19" t="s">
        <v>95</v>
      </c>
      <c r="B12" s="19" t="s">
        <v>82</v>
      </c>
      <c r="C12" s="19" t="s">
        <v>79</v>
      </c>
      <c r="D12" s="19" t="s">
        <v>80</v>
      </c>
      <c r="E12" s="19" t="s">
        <v>81</v>
      </c>
    </row>
    <row r="13" spans="1:45" x14ac:dyDescent="0.25">
      <c r="A13" s="14">
        <v>1</v>
      </c>
      <c r="B13" s="17" t="s">
        <v>83</v>
      </c>
      <c r="C13" s="16">
        <f>G6</f>
        <v>1224</v>
      </c>
      <c r="D13" s="14">
        <v>0</v>
      </c>
      <c r="E13" s="18">
        <f>C13+D13</f>
        <v>1224</v>
      </c>
    </row>
    <row r="14" spans="1:45" x14ac:dyDescent="0.25">
      <c r="A14" s="14">
        <v>2</v>
      </c>
      <c r="B14" s="17" t="s">
        <v>84</v>
      </c>
      <c r="C14" s="16">
        <f>J6</f>
        <v>1440</v>
      </c>
      <c r="D14" s="14">
        <v>0</v>
      </c>
      <c r="E14" s="18">
        <f t="shared" ref="E14:E25" si="3">C14+D14</f>
        <v>1440</v>
      </c>
    </row>
    <row r="15" spans="1:45" x14ac:dyDescent="0.25">
      <c r="A15" s="14">
        <v>3</v>
      </c>
      <c r="B15" s="17" t="s">
        <v>85</v>
      </c>
      <c r="C15" s="16">
        <f>M6</f>
        <v>2480</v>
      </c>
      <c r="D15" s="14">
        <v>0</v>
      </c>
      <c r="E15" s="18">
        <f t="shared" si="3"/>
        <v>2480</v>
      </c>
    </row>
    <row r="16" spans="1:45" x14ac:dyDescent="0.25">
      <c r="A16" s="14">
        <v>4</v>
      </c>
      <c r="B16" s="17" t="s">
        <v>86</v>
      </c>
      <c r="C16" s="16">
        <f>P6</f>
        <v>120</v>
      </c>
      <c r="D16" s="14">
        <v>0</v>
      </c>
      <c r="E16" s="18">
        <f t="shared" si="3"/>
        <v>120</v>
      </c>
    </row>
    <row r="17" spans="1:5" x14ac:dyDescent="0.25">
      <c r="A17" s="14">
        <v>5</v>
      </c>
      <c r="B17" s="17" t="s">
        <v>87</v>
      </c>
      <c r="C17" s="16">
        <f>S6</f>
        <v>2648</v>
      </c>
      <c r="D17" s="14">
        <v>0</v>
      </c>
      <c r="E17" s="18">
        <f t="shared" si="3"/>
        <v>2648</v>
      </c>
    </row>
    <row r="18" spans="1:5" x14ac:dyDescent="0.25">
      <c r="A18" s="14">
        <v>6</v>
      </c>
      <c r="B18" s="17" t="s">
        <v>88</v>
      </c>
      <c r="C18" s="16">
        <f>V6</f>
        <v>3240</v>
      </c>
      <c r="D18" s="14">
        <v>0</v>
      </c>
      <c r="E18" s="18">
        <f t="shared" si="3"/>
        <v>3240</v>
      </c>
    </row>
    <row r="19" spans="1:5" x14ac:dyDescent="0.25">
      <c r="A19" s="14">
        <v>7</v>
      </c>
      <c r="B19" s="17" t="s">
        <v>89</v>
      </c>
      <c r="C19" s="16">
        <f>Y6</f>
        <v>560</v>
      </c>
      <c r="D19" s="14">
        <v>0</v>
      </c>
      <c r="E19" s="18">
        <f t="shared" si="3"/>
        <v>560</v>
      </c>
    </row>
    <row r="20" spans="1:5" x14ac:dyDescent="0.25">
      <c r="A20" s="14">
        <v>8</v>
      </c>
      <c r="B20" s="17" t="s">
        <v>90</v>
      </c>
      <c r="C20" s="16">
        <f>AB6</f>
        <v>268</v>
      </c>
      <c r="D20" s="14">
        <v>0</v>
      </c>
      <c r="E20" s="18">
        <f t="shared" si="3"/>
        <v>268</v>
      </c>
    </row>
    <row r="21" spans="1:5" x14ac:dyDescent="0.25">
      <c r="A21" s="14">
        <v>9</v>
      </c>
      <c r="B21" s="17" t="s">
        <v>91</v>
      </c>
      <c r="C21" s="16">
        <f>AE6</f>
        <v>1140</v>
      </c>
      <c r="D21" s="14">
        <v>0</v>
      </c>
      <c r="E21" s="18">
        <f t="shared" si="3"/>
        <v>1140</v>
      </c>
    </row>
    <row r="22" spans="1:5" x14ac:dyDescent="0.25">
      <c r="A22" s="14">
        <v>10</v>
      </c>
      <c r="B22" s="17" t="s">
        <v>92</v>
      </c>
      <c r="C22" s="16">
        <f>AH6</f>
        <v>2260</v>
      </c>
      <c r="D22" s="14">
        <v>0</v>
      </c>
      <c r="E22" s="18">
        <f t="shared" si="3"/>
        <v>2260</v>
      </c>
    </row>
    <row r="23" spans="1:5" x14ac:dyDescent="0.25">
      <c r="A23" s="14">
        <v>11</v>
      </c>
      <c r="B23" s="17" t="s">
        <v>93</v>
      </c>
      <c r="C23" s="16">
        <f>AK6</f>
        <v>2430</v>
      </c>
      <c r="D23" s="14">
        <v>0</v>
      </c>
      <c r="E23" s="18">
        <f t="shared" si="3"/>
        <v>2430</v>
      </c>
    </row>
    <row r="24" spans="1:5" x14ac:dyDescent="0.25">
      <c r="A24" s="14">
        <v>12</v>
      </c>
      <c r="B24" s="17" t="s">
        <v>94</v>
      </c>
      <c r="C24" s="16">
        <f>AN6</f>
        <v>3101</v>
      </c>
      <c r="D24" s="14">
        <v>0</v>
      </c>
      <c r="E24" s="18">
        <f t="shared" si="3"/>
        <v>3101</v>
      </c>
    </row>
    <row r="25" spans="1:5" ht="21.75" customHeight="1" x14ac:dyDescent="0.25">
      <c r="A25" s="210" t="s">
        <v>76</v>
      </c>
      <c r="B25" s="211"/>
      <c r="C25" s="20">
        <f>SUM(C13:C24)</f>
        <v>20911</v>
      </c>
      <c r="D25" s="19">
        <f>SUM(D13:D24)</f>
        <v>0</v>
      </c>
      <c r="E25" s="20">
        <f t="shared" si="3"/>
        <v>20911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B5" zoomScaleNormal="10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8.140625" customWidth="1"/>
    <col min="4" max="4" width="21.85546875" customWidth="1"/>
    <col min="5" max="5" width="22.28515625" customWidth="1"/>
    <col min="6" max="45" width="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4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44</v>
      </c>
      <c r="B6" s="26"/>
      <c r="C6" s="26" t="s">
        <v>24</v>
      </c>
      <c r="D6" s="26" t="s">
        <v>69</v>
      </c>
      <c r="E6" s="27">
        <v>25</v>
      </c>
      <c r="F6" s="27">
        <v>7</v>
      </c>
      <c r="G6" s="27">
        <v>810</v>
      </c>
      <c r="H6" s="27">
        <v>0</v>
      </c>
      <c r="I6" s="27">
        <v>0</v>
      </c>
      <c r="J6" s="27">
        <v>1085</v>
      </c>
      <c r="K6" s="27">
        <v>0</v>
      </c>
      <c r="L6" s="27">
        <v>0</v>
      </c>
      <c r="M6" s="27">
        <v>52</v>
      </c>
      <c r="N6" s="27">
        <v>0</v>
      </c>
      <c r="O6" s="27">
        <v>0</v>
      </c>
      <c r="P6" s="27">
        <v>1069</v>
      </c>
      <c r="Q6" s="27">
        <v>0</v>
      </c>
      <c r="R6" s="27">
        <v>0</v>
      </c>
      <c r="S6" s="27">
        <v>2136</v>
      </c>
      <c r="T6" s="27">
        <v>0</v>
      </c>
      <c r="U6" s="27">
        <v>0</v>
      </c>
      <c r="V6" s="27">
        <v>4721</v>
      </c>
      <c r="W6" s="27">
        <v>0</v>
      </c>
      <c r="X6" s="27">
        <v>0</v>
      </c>
      <c r="Y6" s="27">
        <v>3322</v>
      </c>
      <c r="Z6" s="27">
        <v>0</v>
      </c>
      <c r="AA6" s="27">
        <v>0</v>
      </c>
      <c r="AB6" s="27">
        <v>4325</v>
      </c>
      <c r="AC6" s="27">
        <v>0</v>
      </c>
      <c r="AD6" s="27">
        <v>0</v>
      </c>
      <c r="AE6" s="27">
        <v>2533</v>
      </c>
      <c r="AF6" s="27">
        <v>0</v>
      </c>
      <c r="AG6" s="27">
        <v>0</v>
      </c>
      <c r="AH6" s="27">
        <v>3131</v>
      </c>
      <c r="AI6" s="27">
        <v>0</v>
      </c>
      <c r="AJ6" s="27">
        <v>0</v>
      </c>
      <c r="AK6" s="27">
        <v>2438</v>
      </c>
      <c r="AL6" s="27">
        <v>0</v>
      </c>
      <c r="AM6" s="27">
        <v>0</v>
      </c>
      <c r="AN6" s="27">
        <v>9441</v>
      </c>
      <c r="AO6" s="27">
        <v>0</v>
      </c>
      <c r="AP6" s="27">
        <v>0</v>
      </c>
      <c r="AQ6" s="9">
        <f t="shared" ref="AQ6:AS6" si="0">G6+J6+M6+P6+S6+V6+Y6+AB6+AE6+AH6+AK6+AN6</f>
        <v>35063</v>
      </c>
      <c r="AR6" s="10">
        <f t="shared" si="0"/>
        <v>0</v>
      </c>
      <c r="AS6" s="10">
        <f t="shared" si="0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25</v>
      </c>
      <c r="F7" s="9">
        <f t="shared" si="1"/>
        <v>7</v>
      </c>
      <c r="G7" s="9">
        <f t="shared" si="1"/>
        <v>810</v>
      </c>
      <c r="H7" s="9">
        <f t="shared" si="1"/>
        <v>0</v>
      </c>
      <c r="I7" s="9">
        <f t="shared" si="1"/>
        <v>0</v>
      </c>
      <c r="J7" s="9">
        <f t="shared" si="1"/>
        <v>1085</v>
      </c>
      <c r="K7" s="9">
        <f t="shared" si="1"/>
        <v>0</v>
      </c>
      <c r="L7" s="9">
        <f t="shared" si="1"/>
        <v>0</v>
      </c>
      <c r="M7" s="9">
        <f t="shared" si="1"/>
        <v>52</v>
      </c>
      <c r="N7" s="9">
        <f t="shared" si="1"/>
        <v>0</v>
      </c>
      <c r="O7" s="9">
        <f t="shared" si="1"/>
        <v>0</v>
      </c>
      <c r="P7" s="9">
        <f t="shared" si="1"/>
        <v>1069</v>
      </c>
      <c r="Q7" s="9">
        <f t="shared" si="1"/>
        <v>0</v>
      </c>
      <c r="R7" s="9">
        <f t="shared" si="1"/>
        <v>0</v>
      </c>
      <c r="S7" s="9">
        <f t="shared" si="1"/>
        <v>2136</v>
      </c>
      <c r="T7" s="9">
        <f t="shared" si="1"/>
        <v>0</v>
      </c>
      <c r="U7" s="9">
        <f t="shared" si="1"/>
        <v>0</v>
      </c>
      <c r="V7" s="9">
        <f t="shared" si="1"/>
        <v>4721</v>
      </c>
      <c r="W7" s="9">
        <f t="shared" si="1"/>
        <v>0</v>
      </c>
      <c r="X7" s="9">
        <f t="shared" si="1"/>
        <v>0</v>
      </c>
      <c r="Y7" s="9">
        <f t="shared" si="1"/>
        <v>3322</v>
      </c>
      <c r="Z7" s="9">
        <f t="shared" si="1"/>
        <v>0</v>
      </c>
      <c r="AA7" s="9">
        <f t="shared" si="1"/>
        <v>0</v>
      </c>
      <c r="AB7" s="9">
        <f t="shared" si="1"/>
        <v>4325</v>
      </c>
      <c r="AC7" s="9">
        <f t="shared" si="1"/>
        <v>0</v>
      </c>
      <c r="AD7" s="9">
        <f t="shared" si="1"/>
        <v>0</v>
      </c>
      <c r="AE7" s="9">
        <f t="shared" si="1"/>
        <v>2533</v>
      </c>
      <c r="AF7" s="9">
        <f t="shared" si="1"/>
        <v>0</v>
      </c>
      <c r="AG7" s="9">
        <f t="shared" si="1"/>
        <v>0</v>
      </c>
      <c r="AH7" s="9">
        <f t="shared" si="1"/>
        <v>3131</v>
      </c>
      <c r="AI7" s="9">
        <f t="shared" si="1"/>
        <v>0</v>
      </c>
      <c r="AJ7" s="9">
        <f t="shared" si="1"/>
        <v>0</v>
      </c>
      <c r="AK7" s="9">
        <f t="shared" si="1"/>
        <v>2438</v>
      </c>
      <c r="AL7" s="9">
        <f t="shared" si="1"/>
        <v>0</v>
      </c>
      <c r="AM7" s="9">
        <f t="shared" si="1"/>
        <v>0</v>
      </c>
      <c r="AN7" s="9">
        <f t="shared" si="1"/>
        <v>9441</v>
      </c>
      <c r="AO7" s="9">
        <f t="shared" si="1"/>
        <v>0</v>
      </c>
      <c r="AP7" s="9">
        <f t="shared" si="1"/>
        <v>0</v>
      </c>
      <c r="AQ7" s="9">
        <f t="shared" si="1"/>
        <v>35063</v>
      </c>
      <c r="AR7" s="9">
        <f t="shared" si="1"/>
        <v>0</v>
      </c>
      <c r="AS7" s="9">
        <f t="shared" si="1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25</v>
      </c>
      <c r="F8" s="9">
        <f>F7</f>
        <v>7</v>
      </c>
      <c r="G8" s="9">
        <f t="shared" ref="G8:AS8" si="2">G7</f>
        <v>810</v>
      </c>
      <c r="H8" s="9">
        <f t="shared" si="2"/>
        <v>0</v>
      </c>
      <c r="I8" s="9">
        <f t="shared" si="2"/>
        <v>0</v>
      </c>
      <c r="J8" s="9">
        <f t="shared" si="2"/>
        <v>1085</v>
      </c>
      <c r="K8" s="9">
        <f t="shared" si="2"/>
        <v>0</v>
      </c>
      <c r="L8" s="9">
        <f t="shared" si="2"/>
        <v>0</v>
      </c>
      <c r="M8" s="9">
        <f t="shared" si="2"/>
        <v>52</v>
      </c>
      <c r="N8" s="9">
        <f t="shared" si="2"/>
        <v>0</v>
      </c>
      <c r="O8" s="9">
        <f t="shared" si="2"/>
        <v>0</v>
      </c>
      <c r="P8" s="9">
        <f t="shared" si="2"/>
        <v>1069</v>
      </c>
      <c r="Q8" s="9">
        <f t="shared" si="2"/>
        <v>0</v>
      </c>
      <c r="R8" s="9">
        <f t="shared" si="2"/>
        <v>0</v>
      </c>
      <c r="S8" s="9">
        <f t="shared" si="2"/>
        <v>2136</v>
      </c>
      <c r="T8" s="9">
        <f t="shared" si="2"/>
        <v>0</v>
      </c>
      <c r="U8" s="9">
        <f t="shared" si="2"/>
        <v>0</v>
      </c>
      <c r="V8" s="9">
        <f t="shared" si="2"/>
        <v>4721</v>
      </c>
      <c r="W8" s="9">
        <f t="shared" si="2"/>
        <v>0</v>
      </c>
      <c r="X8" s="9">
        <f t="shared" si="2"/>
        <v>0</v>
      </c>
      <c r="Y8" s="9">
        <f t="shared" si="2"/>
        <v>3322</v>
      </c>
      <c r="Z8" s="9">
        <f t="shared" si="2"/>
        <v>0</v>
      </c>
      <c r="AA8" s="9">
        <f t="shared" si="2"/>
        <v>0</v>
      </c>
      <c r="AB8" s="9">
        <f t="shared" si="2"/>
        <v>4325</v>
      </c>
      <c r="AC8" s="9">
        <f t="shared" si="2"/>
        <v>0</v>
      </c>
      <c r="AD8" s="9">
        <f t="shared" si="2"/>
        <v>0</v>
      </c>
      <c r="AE8" s="9">
        <f t="shared" si="2"/>
        <v>2533</v>
      </c>
      <c r="AF8" s="9">
        <f t="shared" si="2"/>
        <v>0</v>
      </c>
      <c r="AG8" s="9">
        <f t="shared" si="2"/>
        <v>0</v>
      </c>
      <c r="AH8" s="9">
        <f t="shared" si="2"/>
        <v>3131</v>
      </c>
      <c r="AI8" s="9">
        <f t="shared" si="2"/>
        <v>0</v>
      </c>
      <c r="AJ8" s="9">
        <f t="shared" si="2"/>
        <v>0</v>
      </c>
      <c r="AK8" s="9">
        <f t="shared" si="2"/>
        <v>2438</v>
      </c>
      <c r="AL8" s="9">
        <f t="shared" si="2"/>
        <v>0</v>
      </c>
      <c r="AM8" s="9">
        <f t="shared" si="2"/>
        <v>0</v>
      </c>
      <c r="AN8" s="9">
        <f t="shared" si="2"/>
        <v>9441</v>
      </c>
      <c r="AO8" s="9">
        <f t="shared" si="2"/>
        <v>0</v>
      </c>
      <c r="AP8" s="9">
        <f t="shared" si="2"/>
        <v>0</v>
      </c>
      <c r="AQ8" s="9">
        <f t="shared" si="2"/>
        <v>35063</v>
      </c>
      <c r="AR8" s="9">
        <f t="shared" si="2"/>
        <v>0</v>
      </c>
      <c r="AS8" s="9">
        <f t="shared" si="2"/>
        <v>0</v>
      </c>
    </row>
    <row r="10" spans="1:45" x14ac:dyDescent="0.25">
      <c r="A10" s="238" t="s">
        <v>131</v>
      </c>
      <c r="B10" s="238"/>
      <c r="C10" s="238"/>
      <c r="D10" s="238"/>
      <c r="E10" s="238"/>
    </row>
    <row r="11" spans="1:45" x14ac:dyDescent="0.25">
      <c r="A11" s="84"/>
      <c r="B11" s="84"/>
      <c r="C11" s="84"/>
      <c r="D11" s="84"/>
      <c r="E11" s="84"/>
    </row>
    <row r="12" spans="1:45" ht="21" customHeight="1" x14ac:dyDescent="0.25">
      <c r="A12" s="78" t="s">
        <v>95</v>
      </c>
      <c r="B12" s="78" t="s">
        <v>82</v>
      </c>
      <c r="C12" s="78" t="s">
        <v>79</v>
      </c>
      <c r="D12" s="78" t="s">
        <v>80</v>
      </c>
      <c r="E12" s="78" t="s">
        <v>81</v>
      </c>
    </row>
    <row r="13" spans="1:45" x14ac:dyDescent="0.25">
      <c r="A13" s="79">
        <v>1</v>
      </c>
      <c r="B13" s="80" t="s">
        <v>83</v>
      </c>
      <c r="C13" s="81">
        <f>G6</f>
        <v>810</v>
      </c>
      <c r="D13" s="79">
        <v>0</v>
      </c>
      <c r="E13" s="82">
        <f>C13+D13</f>
        <v>810</v>
      </c>
    </row>
    <row r="14" spans="1:45" x14ac:dyDescent="0.25">
      <c r="A14" s="79">
        <v>2</v>
      </c>
      <c r="B14" s="80" t="s">
        <v>84</v>
      </c>
      <c r="C14" s="81">
        <f>J6</f>
        <v>1085</v>
      </c>
      <c r="D14" s="79">
        <v>0</v>
      </c>
      <c r="E14" s="82">
        <f t="shared" ref="E14:E25" si="3">C14+D14</f>
        <v>1085</v>
      </c>
    </row>
    <row r="15" spans="1:45" x14ac:dyDescent="0.25">
      <c r="A15" s="79">
        <v>3</v>
      </c>
      <c r="B15" s="80" t="s">
        <v>85</v>
      </c>
      <c r="C15" s="81">
        <f>M6</f>
        <v>52</v>
      </c>
      <c r="D15" s="79">
        <v>0</v>
      </c>
      <c r="E15" s="82">
        <f t="shared" si="3"/>
        <v>52</v>
      </c>
    </row>
    <row r="16" spans="1:45" x14ac:dyDescent="0.25">
      <c r="A16" s="79">
        <v>4</v>
      </c>
      <c r="B16" s="80" t="s">
        <v>86</v>
      </c>
      <c r="C16" s="81">
        <f>P6</f>
        <v>1069</v>
      </c>
      <c r="D16" s="79">
        <v>0</v>
      </c>
      <c r="E16" s="82">
        <f t="shared" si="3"/>
        <v>1069</v>
      </c>
    </row>
    <row r="17" spans="1:5" x14ac:dyDescent="0.25">
      <c r="A17" s="79">
        <v>5</v>
      </c>
      <c r="B17" s="80" t="s">
        <v>87</v>
      </c>
      <c r="C17" s="81">
        <f>S6</f>
        <v>2136</v>
      </c>
      <c r="D17" s="79">
        <v>0</v>
      </c>
      <c r="E17" s="82">
        <f t="shared" si="3"/>
        <v>2136</v>
      </c>
    </row>
    <row r="18" spans="1:5" x14ac:dyDescent="0.25">
      <c r="A18" s="79">
        <v>6</v>
      </c>
      <c r="B18" s="80" t="s">
        <v>88</v>
      </c>
      <c r="C18" s="81">
        <f>V6</f>
        <v>4721</v>
      </c>
      <c r="D18" s="79">
        <v>0</v>
      </c>
      <c r="E18" s="82">
        <f t="shared" si="3"/>
        <v>4721</v>
      </c>
    </row>
    <row r="19" spans="1:5" x14ac:dyDescent="0.25">
      <c r="A19" s="79">
        <v>7</v>
      </c>
      <c r="B19" s="80" t="s">
        <v>89</v>
      </c>
      <c r="C19" s="81">
        <f>Y6</f>
        <v>3322</v>
      </c>
      <c r="D19" s="79">
        <v>0</v>
      </c>
      <c r="E19" s="82">
        <f t="shared" si="3"/>
        <v>3322</v>
      </c>
    </row>
    <row r="20" spans="1:5" x14ac:dyDescent="0.25">
      <c r="A20" s="79">
        <v>8</v>
      </c>
      <c r="B20" s="80" t="s">
        <v>90</v>
      </c>
      <c r="C20" s="81">
        <f>AB6</f>
        <v>4325</v>
      </c>
      <c r="D20" s="79">
        <v>0</v>
      </c>
      <c r="E20" s="82">
        <f t="shared" si="3"/>
        <v>4325</v>
      </c>
    </row>
    <row r="21" spans="1:5" x14ac:dyDescent="0.25">
      <c r="A21" s="79">
        <v>9</v>
      </c>
      <c r="B21" s="80" t="s">
        <v>91</v>
      </c>
      <c r="C21" s="81">
        <f>AE6</f>
        <v>2533</v>
      </c>
      <c r="D21" s="79">
        <v>0</v>
      </c>
      <c r="E21" s="82">
        <f t="shared" si="3"/>
        <v>2533</v>
      </c>
    </row>
    <row r="22" spans="1:5" x14ac:dyDescent="0.25">
      <c r="A22" s="79">
        <v>10</v>
      </c>
      <c r="B22" s="80" t="s">
        <v>92</v>
      </c>
      <c r="C22" s="81">
        <f>AH6</f>
        <v>3131</v>
      </c>
      <c r="D22" s="79">
        <v>0</v>
      </c>
      <c r="E22" s="82">
        <f t="shared" si="3"/>
        <v>3131</v>
      </c>
    </row>
    <row r="23" spans="1:5" x14ac:dyDescent="0.25">
      <c r="A23" s="79">
        <v>11</v>
      </c>
      <c r="B23" s="80" t="s">
        <v>93</v>
      </c>
      <c r="C23" s="81">
        <f>AK6</f>
        <v>2438</v>
      </c>
      <c r="D23" s="79">
        <v>0</v>
      </c>
      <c r="E23" s="82">
        <f t="shared" si="3"/>
        <v>2438</v>
      </c>
    </row>
    <row r="24" spans="1:5" x14ac:dyDescent="0.25">
      <c r="A24" s="79">
        <v>12</v>
      </c>
      <c r="B24" s="80" t="s">
        <v>94</v>
      </c>
      <c r="C24" s="81">
        <f>AN6</f>
        <v>9441</v>
      </c>
      <c r="D24" s="79">
        <v>0</v>
      </c>
      <c r="E24" s="82">
        <f t="shared" si="3"/>
        <v>9441</v>
      </c>
    </row>
    <row r="25" spans="1:5" ht="22.5" customHeight="1" x14ac:dyDescent="0.25">
      <c r="A25" s="204" t="s">
        <v>76</v>
      </c>
      <c r="B25" s="205"/>
      <c r="C25" s="83">
        <f>SUM(C13:C24)</f>
        <v>35063</v>
      </c>
      <c r="D25" s="78">
        <f>SUM(D13:D24)</f>
        <v>0</v>
      </c>
      <c r="E25" s="83">
        <f t="shared" si="3"/>
        <v>35063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5" zoomScale="90" zoomScaleNormal="9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21.85546875" customWidth="1"/>
    <col min="4" max="4" width="23.85546875" customWidth="1"/>
    <col min="5" max="5" width="19" customWidth="1"/>
    <col min="6" max="42" width="5.7109375" customWidth="1"/>
    <col min="43" max="43" width="8.5703125" customWidth="1"/>
    <col min="44" max="44" width="5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45</v>
      </c>
      <c r="B6" s="7"/>
      <c r="C6" s="7" t="s">
        <v>24</v>
      </c>
      <c r="D6" s="7" t="s">
        <v>70</v>
      </c>
      <c r="E6" s="8">
        <v>24</v>
      </c>
      <c r="F6" s="8">
        <v>5</v>
      </c>
      <c r="G6" s="27">
        <v>3453</v>
      </c>
      <c r="H6" s="27">
        <v>0</v>
      </c>
      <c r="I6" s="27">
        <v>0</v>
      </c>
      <c r="J6" s="27">
        <v>2942</v>
      </c>
      <c r="K6" s="27">
        <v>0</v>
      </c>
      <c r="L6" s="27">
        <v>0</v>
      </c>
      <c r="M6" s="27">
        <v>3560</v>
      </c>
      <c r="N6" s="27">
        <v>0</v>
      </c>
      <c r="O6" s="27">
        <v>0</v>
      </c>
      <c r="P6" s="27">
        <v>4590</v>
      </c>
      <c r="Q6" s="27">
        <v>0</v>
      </c>
      <c r="R6" s="27">
        <v>0</v>
      </c>
      <c r="S6" s="27">
        <v>6424</v>
      </c>
      <c r="T6" s="27">
        <v>0</v>
      </c>
      <c r="U6" s="27">
        <v>0</v>
      </c>
      <c r="V6" s="27">
        <v>6648</v>
      </c>
      <c r="W6" s="27">
        <v>0</v>
      </c>
      <c r="X6" s="27">
        <v>0</v>
      </c>
      <c r="Y6" s="27">
        <v>5381</v>
      </c>
      <c r="Z6" s="27">
        <v>0</v>
      </c>
      <c r="AA6" s="27">
        <v>0</v>
      </c>
      <c r="AB6" s="27">
        <v>3572</v>
      </c>
      <c r="AC6" s="27">
        <v>0</v>
      </c>
      <c r="AD6" s="27">
        <v>0</v>
      </c>
      <c r="AE6" s="27">
        <v>5883</v>
      </c>
      <c r="AF6" s="27">
        <v>0</v>
      </c>
      <c r="AG6" s="27">
        <v>0</v>
      </c>
      <c r="AH6" s="27">
        <v>5502</v>
      </c>
      <c r="AI6" s="27">
        <v>0</v>
      </c>
      <c r="AJ6" s="27">
        <v>0</v>
      </c>
      <c r="AK6" s="27">
        <v>4007</v>
      </c>
      <c r="AL6" s="27">
        <v>0</v>
      </c>
      <c r="AM6" s="27">
        <v>0</v>
      </c>
      <c r="AN6" s="27">
        <v>6166</v>
      </c>
      <c r="AO6" s="27">
        <v>0</v>
      </c>
      <c r="AP6" s="27">
        <v>0</v>
      </c>
      <c r="AQ6" s="9">
        <f t="shared" ref="AQ6" si="0">G6+J6+M6+P6+S6+V6+Y6+AB6+AE6+AH6+AK6+AN6</f>
        <v>58128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24</v>
      </c>
      <c r="F7" s="9">
        <f t="shared" si="2"/>
        <v>5</v>
      </c>
      <c r="G7" s="9">
        <f t="shared" si="2"/>
        <v>3453</v>
      </c>
      <c r="H7" s="9">
        <f t="shared" si="2"/>
        <v>0</v>
      </c>
      <c r="I7" s="9">
        <f t="shared" si="2"/>
        <v>0</v>
      </c>
      <c r="J7" s="9">
        <f t="shared" si="2"/>
        <v>2942</v>
      </c>
      <c r="K7" s="9">
        <f t="shared" si="2"/>
        <v>0</v>
      </c>
      <c r="L7" s="9">
        <f t="shared" si="2"/>
        <v>0</v>
      </c>
      <c r="M7" s="9">
        <f t="shared" si="2"/>
        <v>3560</v>
      </c>
      <c r="N7" s="9">
        <f t="shared" si="2"/>
        <v>0</v>
      </c>
      <c r="O7" s="9">
        <f t="shared" si="2"/>
        <v>0</v>
      </c>
      <c r="P7" s="9">
        <f t="shared" si="2"/>
        <v>4590</v>
      </c>
      <c r="Q7" s="9">
        <f t="shared" si="2"/>
        <v>0</v>
      </c>
      <c r="R7" s="9">
        <f t="shared" si="2"/>
        <v>0</v>
      </c>
      <c r="S7" s="9">
        <f t="shared" si="2"/>
        <v>6424</v>
      </c>
      <c r="T7" s="9">
        <f t="shared" si="2"/>
        <v>0</v>
      </c>
      <c r="U7" s="9">
        <f t="shared" si="2"/>
        <v>0</v>
      </c>
      <c r="V7" s="9">
        <f t="shared" si="2"/>
        <v>6648</v>
      </c>
      <c r="W7" s="9">
        <f t="shared" si="2"/>
        <v>0</v>
      </c>
      <c r="X7" s="9">
        <f t="shared" si="2"/>
        <v>0</v>
      </c>
      <c r="Y7" s="9">
        <f t="shared" si="2"/>
        <v>5381</v>
      </c>
      <c r="Z7" s="9">
        <f t="shared" si="2"/>
        <v>0</v>
      </c>
      <c r="AA7" s="9">
        <f t="shared" si="2"/>
        <v>0</v>
      </c>
      <c r="AB7" s="9">
        <f t="shared" si="2"/>
        <v>3572</v>
      </c>
      <c r="AC7" s="9">
        <f t="shared" si="2"/>
        <v>0</v>
      </c>
      <c r="AD7" s="9">
        <f t="shared" si="2"/>
        <v>0</v>
      </c>
      <c r="AE7" s="9">
        <f t="shared" si="2"/>
        <v>5883</v>
      </c>
      <c r="AF7" s="9">
        <f t="shared" si="2"/>
        <v>0</v>
      </c>
      <c r="AG7" s="9">
        <f t="shared" si="2"/>
        <v>0</v>
      </c>
      <c r="AH7" s="9">
        <f t="shared" si="2"/>
        <v>5502</v>
      </c>
      <c r="AI7" s="9">
        <f t="shared" si="2"/>
        <v>0</v>
      </c>
      <c r="AJ7" s="9">
        <f t="shared" si="2"/>
        <v>0</v>
      </c>
      <c r="AK7" s="9">
        <f t="shared" si="2"/>
        <v>4007</v>
      </c>
      <c r="AL7" s="9">
        <f t="shared" si="2"/>
        <v>0</v>
      </c>
      <c r="AM7" s="9">
        <f t="shared" si="2"/>
        <v>0</v>
      </c>
      <c r="AN7" s="9">
        <f t="shared" si="2"/>
        <v>6166</v>
      </c>
      <c r="AO7" s="9">
        <f t="shared" si="2"/>
        <v>0</v>
      </c>
      <c r="AP7" s="9">
        <f t="shared" si="2"/>
        <v>0</v>
      </c>
      <c r="AQ7" s="9">
        <f t="shared" si="2"/>
        <v>58128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24</v>
      </c>
      <c r="F8" s="9">
        <f>F7</f>
        <v>5</v>
      </c>
      <c r="G8" s="9">
        <f t="shared" ref="G8:AS8" si="3">G7</f>
        <v>3453</v>
      </c>
      <c r="H8" s="9">
        <f t="shared" si="3"/>
        <v>0</v>
      </c>
      <c r="I8" s="9">
        <f t="shared" si="3"/>
        <v>0</v>
      </c>
      <c r="J8" s="9">
        <f t="shared" si="3"/>
        <v>2942</v>
      </c>
      <c r="K8" s="9">
        <f t="shared" si="3"/>
        <v>0</v>
      </c>
      <c r="L8" s="9">
        <f t="shared" si="3"/>
        <v>0</v>
      </c>
      <c r="M8" s="9">
        <f t="shared" si="3"/>
        <v>3560</v>
      </c>
      <c r="N8" s="9">
        <f t="shared" si="3"/>
        <v>0</v>
      </c>
      <c r="O8" s="9">
        <f t="shared" si="3"/>
        <v>0</v>
      </c>
      <c r="P8" s="9">
        <f t="shared" si="3"/>
        <v>4590</v>
      </c>
      <c r="Q8" s="9">
        <f t="shared" si="3"/>
        <v>0</v>
      </c>
      <c r="R8" s="9">
        <f t="shared" si="3"/>
        <v>0</v>
      </c>
      <c r="S8" s="9">
        <f t="shared" si="3"/>
        <v>6424</v>
      </c>
      <c r="T8" s="9">
        <f t="shared" si="3"/>
        <v>0</v>
      </c>
      <c r="U8" s="9">
        <f t="shared" si="3"/>
        <v>0</v>
      </c>
      <c r="V8" s="9">
        <f t="shared" si="3"/>
        <v>6648</v>
      </c>
      <c r="W8" s="9">
        <f t="shared" si="3"/>
        <v>0</v>
      </c>
      <c r="X8" s="9">
        <f t="shared" si="3"/>
        <v>0</v>
      </c>
      <c r="Y8" s="9">
        <f t="shared" si="3"/>
        <v>5381</v>
      </c>
      <c r="Z8" s="9">
        <f t="shared" si="3"/>
        <v>0</v>
      </c>
      <c r="AA8" s="9">
        <f t="shared" si="3"/>
        <v>0</v>
      </c>
      <c r="AB8" s="9">
        <f t="shared" si="3"/>
        <v>3572</v>
      </c>
      <c r="AC8" s="9">
        <f t="shared" si="3"/>
        <v>0</v>
      </c>
      <c r="AD8" s="9">
        <f t="shared" si="3"/>
        <v>0</v>
      </c>
      <c r="AE8" s="9">
        <f t="shared" si="3"/>
        <v>5883</v>
      </c>
      <c r="AF8" s="9">
        <f t="shared" si="3"/>
        <v>0</v>
      </c>
      <c r="AG8" s="9">
        <f t="shared" si="3"/>
        <v>0</v>
      </c>
      <c r="AH8" s="9">
        <f t="shared" si="3"/>
        <v>5502</v>
      </c>
      <c r="AI8" s="9">
        <f t="shared" si="3"/>
        <v>0</v>
      </c>
      <c r="AJ8" s="9">
        <f t="shared" si="3"/>
        <v>0</v>
      </c>
      <c r="AK8" s="9">
        <f t="shared" si="3"/>
        <v>4007</v>
      </c>
      <c r="AL8" s="9">
        <f t="shared" si="3"/>
        <v>0</v>
      </c>
      <c r="AM8" s="9">
        <f t="shared" si="3"/>
        <v>0</v>
      </c>
      <c r="AN8" s="9">
        <f t="shared" si="3"/>
        <v>6166</v>
      </c>
      <c r="AO8" s="9">
        <f t="shared" si="3"/>
        <v>0</v>
      </c>
      <c r="AP8" s="9">
        <f t="shared" si="3"/>
        <v>0</v>
      </c>
      <c r="AQ8" s="9">
        <f t="shared" si="3"/>
        <v>58128</v>
      </c>
      <c r="AR8" s="9">
        <f t="shared" si="3"/>
        <v>0</v>
      </c>
      <c r="AS8" s="9">
        <f t="shared" si="3"/>
        <v>0</v>
      </c>
    </row>
    <row r="10" spans="1:45" x14ac:dyDescent="0.25">
      <c r="A10" s="144" t="s">
        <v>132</v>
      </c>
      <c r="B10" s="144"/>
      <c r="C10" s="144"/>
      <c r="D10" s="144"/>
      <c r="E10" s="144"/>
    </row>
    <row r="11" spans="1:45" x14ac:dyDescent="0.25">
      <c r="A11" s="72"/>
      <c r="B11" s="72"/>
      <c r="C11" s="72"/>
      <c r="D11" s="72"/>
      <c r="E11" s="72"/>
    </row>
    <row r="12" spans="1:45" ht="23.2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3453</v>
      </c>
      <c r="D13" s="73">
        <v>0</v>
      </c>
      <c r="E13" s="76">
        <f>C13+D13</f>
        <v>3453</v>
      </c>
    </row>
    <row r="14" spans="1:45" x14ac:dyDescent="0.25">
      <c r="A14" s="73">
        <v>2</v>
      </c>
      <c r="B14" s="74" t="s">
        <v>84</v>
      </c>
      <c r="C14" s="75">
        <f>J6</f>
        <v>2942</v>
      </c>
      <c r="D14" s="73">
        <v>0</v>
      </c>
      <c r="E14" s="76">
        <f t="shared" ref="E14:E25" si="4">C14+D14</f>
        <v>2942</v>
      </c>
    </row>
    <row r="15" spans="1:45" x14ac:dyDescent="0.25">
      <c r="A15" s="73">
        <v>3</v>
      </c>
      <c r="B15" s="74" t="s">
        <v>85</v>
      </c>
      <c r="C15" s="75">
        <f>M6</f>
        <v>3560</v>
      </c>
      <c r="D15" s="73">
        <v>0</v>
      </c>
      <c r="E15" s="76">
        <f t="shared" si="4"/>
        <v>3560</v>
      </c>
    </row>
    <row r="16" spans="1:45" x14ac:dyDescent="0.25">
      <c r="A16" s="73">
        <v>4</v>
      </c>
      <c r="B16" s="74" t="s">
        <v>86</v>
      </c>
      <c r="C16" s="75">
        <f>P6</f>
        <v>4590</v>
      </c>
      <c r="D16" s="73">
        <v>0</v>
      </c>
      <c r="E16" s="76">
        <f t="shared" si="4"/>
        <v>4590</v>
      </c>
    </row>
    <row r="17" spans="1:5" x14ac:dyDescent="0.25">
      <c r="A17" s="73">
        <v>5</v>
      </c>
      <c r="B17" s="74" t="s">
        <v>87</v>
      </c>
      <c r="C17" s="75">
        <f>S6</f>
        <v>6424</v>
      </c>
      <c r="D17" s="73">
        <v>0</v>
      </c>
      <c r="E17" s="76">
        <f t="shared" si="4"/>
        <v>6424</v>
      </c>
    </row>
    <row r="18" spans="1:5" x14ac:dyDescent="0.25">
      <c r="A18" s="73">
        <v>6</v>
      </c>
      <c r="B18" s="74" t="s">
        <v>88</v>
      </c>
      <c r="C18" s="75">
        <f>V6</f>
        <v>6648</v>
      </c>
      <c r="D18" s="73">
        <v>0</v>
      </c>
      <c r="E18" s="76">
        <f t="shared" si="4"/>
        <v>6648</v>
      </c>
    </row>
    <row r="19" spans="1:5" x14ac:dyDescent="0.25">
      <c r="A19" s="73">
        <v>7</v>
      </c>
      <c r="B19" s="74" t="s">
        <v>89</v>
      </c>
      <c r="C19" s="75">
        <f>Y6</f>
        <v>5381</v>
      </c>
      <c r="D19" s="73">
        <v>0</v>
      </c>
      <c r="E19" s="76">
        <f t="shared" si="4"/>
        <v>5381</v>
      </c>
    </row>
    <row r="20" spans="1:5" x14ac:dyDescent="0.25">
      <c r="A20" s="73">
        <v>8</v>
      </c>
      <c r="B20" s="74" t="s">
        <v>90</v>
      </c>
      <c r="C20" s="75">
        <f>AB6</f>
        <v>3572</v>
      </c>
      <c r="D20" s="73">
        <v>0</v>
      </c>
      <c r="E20" s="76">
        <f t="shared" si="4"/>
        <v>3572</v>
      </c>
    </row>
    <row r="21" spans="1:5" x14ac:dyDescent="0.25">
      <c r="A21" s="73">
        <v>9</v>
      </c>
      <c r="B21" s="74" t="s">
        <v>91</v>
      </c>
      <c r="C21" s="75">
        <f>AE6</f>
        <v>5883</v>
      </c>
      <c r="D21" s="73">
        <v>0</v>
      </c>
      <c r="E21" s="76">
        <f t="shared" si="4"/>
        <v>5883</v>
      </c>
    </row>
    <row r="22" spans="1:5" x14ac:dyDescent="0.25">
      <c r="A22" s="73">
        <v>10</v>
      </c>
      <c r="B22" s="74" t="s">
        <v>92</v>
      </c>
      <c r="C22" s="75">
        <f>AH6</f>
        <v>5502</v>
      </c>
      <c r="D22" s="73">
        <v>0</v>
      </c>
      <c r="E22" s="76">
        <f t="shared" si="4"/>
        <v>5502</v>
      </c>
    </row>
    <row r="23" spans="1:5" x14ac:dyDescent="0.25">
      <c r="A23" s="73">
        <v>11</v>
      </c>
      <c r="B23" s="74" t="s">
        <v>93</v>
      </c>
      <c r="C23" s="75">
        <f>AK6</f>
        <v>4007</v>
      </c>
      <c r="D23" s="73">
        <v>0</v>
      </c>
      <c r="E23" s="76">
        <f t="shared" si="4"/>
        <v>4007</v>
      </c>
    </row>
    <row r="24" spans="1:5" x14ac:dyDescent="0.25">
      <c r="A24" s="73">
        <v>12</v>
      </c>
      <c r="B24" s="74" t="s">
        <v>94</v>
      </c>
      <c r="C24" s="75">
        <f>AN6</f>
        <v>6166</v>
      </c>
      <c r="D24" s="73">
        <v>0</v>
      </c>
      <c r="E24" s="76">
        <f t="shared" si="4"/>
        <v>6166</v>
      </c>
    </row>
    <row r="25" spans="1:5" ht="23.25" customHeight="1" x14ac:dyDescent="0.25">
      <c r="A25" s="145" t="s">
        <v>76</v>
      </c>
      <c r="B25" s="146"/>
      <c r="C25" s="24">
        <f>SUM(C13:C24)</f>
        <v>58128</v>
      </c>
      <c r="D25" s="23">
        <f>SUM(D13:D24)</f>
        <v>0</v>
      </c>
      <c r="E25" s="24">
        <f t="shared" si="4"/>
        <v>58128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5"/>
  <sheetViews>
    <sheetView topLeftCell="A5" zoomScaleNormal="100" workbookViewId="0">
      <selection activeCell="A10" sqref="A10:E25"/>
    </sheetView>
  </sheetViews>
  <sheetFormatPr defaultRowHeight="15" x14ac:dyDescent="0.25"/>
  <cols>
    <col min="1" max="1" width="3.85546875" customWidth="1"/>
    <col min="2" max="2" width="25.28515625" customWidth="1"/>
    <col min="3" max="3" width="21.85546875" customWidth="1"/>
    <col min="4" max="4" width="23.28515625" customWidth="1"/>
    <col min="5" max="5" width="17.7109375" customWidth="1"/>
    <col min="6" max="42" width="5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46</v>
      </c>
      <c r="B6" s="7"/>
      <c r="C6" s="7" t="s">
        <v>24</v>
      </c>
      <c r="D6" s="7" t="s">
        <v>71</v>
      </c>
      <c r="E6" s="8">
        <v>3</v>
      </c>
      <c r="F6" s="8">
        <v>5</v>
      </c>
      <c r="G6" s="27">
        <v>1894</v>
      </c>
      <c r="H6" s="27">
        <v>0</v>
      </c>
      <c r="I6" s="27">
        <v>142703500</v>
      </c>
      <c r="J6" s="27">
        <v>742</v>
      </c>
      <c r="K6" s="27">
        <v>0</v>
      </c>
      <c r="L6" s="27">
        <v>55645500</v>
      </c>
      <c r="M6" s="27">
        <v>897</v>
      </c>
      <c r="N6" s="27">
        <v>0</v>
      </c>
      <c r="O6" s="27">
        <v>68045000</v>
      </c>
      <c r="P6" s="27">
        <v>3530</v>
      </c>
      <c r="Q6" s="27">
        <v>0</v>
      </c>
      <c r="R6" s="27">
        <v>266405000</v>
      </c>
      <c r="S6" s="27">
        <v>1484</v>
      </c>
      <c r="T6" s="27">
        <v>0</v>
      </c>
      <c r="U6" s="27">
        <v>111868500</v>
      </c>
      <c r="V6" s="27">
        <v>3384</v>
      </c>
      <c r="W6" s="27">
        <v>0</v>
      </c>
      <c r="X6" s="27">
        <v>255071000</v>
      </c>
      <c r="Y6" s="27">
        <v>3058</v>
      </c>
      <c r="Z6" s="27">
        <v>0</v>
      </c>
      <c r="AA6" s="27">
        <v>229459500</v>
      </c>
      <c r="AB6" s="27">
        <v>1623</v>
      </c>
      <c r="AC6" s="27">
        <v>0</v>
      </c>
      <c r="AD6" s="27">
        <v>121390000</v>
      </c>
      <c r="AE6" s="27">
        <v>1900</v>
      </c>
      <c r="AF6" s="27">
        <v>0</v>
      </c>
      <c r="AG6" s="27">
        <v>142045000</v>
      </c>
      <c r="AH6" s="27">
        <v>1800</v>
      </c>
      <c r="AI6" s="27">
        <v>0</v>
      </c>
      <c r="AJ6" s="27">
        <v>134100000</v>
      </c>
      <c r="AK6" s="27">
        <v>1500</v>
      </c>
      <c r="AL6" s="27">
        <v>0</v>
      </c>
      <c r="AM6" s="27">
        <v>112320000</v>
      </c>
      <c r="AN6" s="27">
        <v>5353</v>
      </c>
      <c r="AO6" s="27">
        <v>0</v>
      </c>
      <c r="AP6" s="27">
        <v>401924500</v>
      </c>
      <c r="AQ6" s="9">
        <f t="shared" ref="AQ6" si="0">G6+J6+M6+P6+S6+V6+Y6+AB6+AE6+AH6+AK6+AN6</f>
        <v>27165</v>
      </c>
      <c r="AR6" s="10">
        <f t="shared" ref="AR6:AS6" si="1">H6+K6+N6+Q6+T6+W6+Z6+AC6+AF6+AI6+AL6+AO6</f>
        <v>0</v>
      </c>
      <c r="AS6" s="10">
        <f t="shared" si="1"/>
        <v>2040977500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3</v>
      </c>
      <c r="F7" s="9">
        <f t="shared" si="2"/>
        <v>5</v>
      </c>
      <c r="G7" s="9">
        <f t="shared" si="2"/>
        <v>1894</v>
      </c>
      <c r="H7" s="9">
        <f t="shared" si="2"/>
        <v>0</v>
      </c>
      <c r="I7" s="9">
        <f t="shared" si="2"/>
        <v>142703500</v>
      </c>
      <c r="J7" s="9">
        <f t="shared" si="2"/>
        <v>742</v>
      </c>
      <c r="K7" s="9">
        <f t="shared" si="2"/>
        <v>0</v>
      </c>
      <c r="L7" s="9">
        <f t="shared" si="2"/>
        <v>55645500</v>
      </c>
      <c r="M7" s="9">
        <f t="shared" si="2"/>
        <v>897</v>
      </c>
      <c r="N7" s="9">
        <f t="shared" si="2"/>
        <v>0</v>
      </c>
      <c r="O7" s="9">
        <f t="shared" si="2"/>
        <v>68045000</v>
      </c>
      <c r="P7" s="9">
        <f t="shared" si="2"/>
        <v>3530</v>
      </c>
      <c r="Q7" s="9">
        <f t="shared" si="2"/>
        <v>0</v>
      </c>
      <c r="R7" s="9">
        <f t="shared" si="2"/>
        <v>266405000</v>
      </c>
      <c r="S7" s="9">
        <f t="shared" si="2"/>
        <v>1484</v>
      </c>
      <c r="T7" s="9">
        <f t="shared" si="2"/>
        <v>0</v>
      </c>
      <c r="U7" s="9">
        <f t="shared" si="2"/>
        <v>111868500</v>
      </c>
      <c r="V7" s="9">
        <f t="shared" si="2"/>
        <v>3384</v>
      </c>
      <c r="W7" s="9">
        <f t="shared" si="2"/>
        <v>0</v>
      </c>
      <c r="X7" s="9">
        <f t="shared" si="2"/>
        <v>255071000</v>
      </c>
      <c r="Y7" s="9">
        <f t="shared" si="2"/>
        <v>3058</v>
      </c>
      <c r="Z7" s="9">
        <f t="shared" si="2"/>
        <v>0</v>
      </c>
      <c r="AA7" s="9">
        <f t="shared" si="2"/>
        <v>229459500</v>
      </c>
      <c r="AB7" s="9">
        <f t="shared" si="2"/>
        <v>1623</v>
      </c>
      <c r="AC7" s="9">
        <f t="shared" si="2"/>
        <v>0</v>
      </c>
      <c r="AD7" s="9">
        <f t="shared" si="2"/>
        <v>121390000</v>
      </c>
      <c r="AE7" s="9">
        <f t="shared" si="2"/>
        <v>1900</v>
      </c>
      <c r="AF7" s="9">
        <f t="shared" si="2"/>
        <v>0</v>
      </c>
      <c r="AG7" s="9">
        <f t="shared" si="2"/>
        <v>142045000</v>
      </c>
      <c r="AH7" s="9">
        <f t="shared" si="2"/>
        <v>1800</v>
      </c>
      <c r="AI7" s="9">
        <f t="shared" si="2"/>
        <v>0</v>
      </c>
      <c r="AJ7" s="9">
        <f t="shared" si="2"/>
        <v>134100000</v>
      </c>
      <c r="AK7" s="9">
        <f t="shared" si="2"/>
        <v>1500</v>
      </c>
      <c r="AL7" s="9">
        <f t="shared" si="2"/>
        <v>0</v>
      </c>
      <c r="AM7" s="9">
        <f t="shared" si="2"/>
        <v>112320000</v>
      </c>
      <c r="AN7" s="9">
        <f t="shared" si="2"/>
        <v>5353</v>
      </c>
      <c r="AO7" s="9">
        <f t="shared" si="2"/>
        <v>0</v>
      </c>
      <c r="AP7" s="9">
        <f t="shared" si="2"/>
        <v>401924500</v>
      </c>
      <c r="AQ7" s="9">
        <f t="shared" si="2"/>
        <v>27165</v>
      </c>
      <c r="AR7" s="9">
        <f t="shared" si="2"/>
        <v>0</v>
      </c>
      <c r="AS7" s="9">
        <f t="shared" si="2"/>
        <v>2040977500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3</v>
      </c>
      <c r="F8" s="9">
        <f>F7</f>
        <v>5</v>
      </c>
      <c r="G8" s="9">
        <f t="shared" ref="G8:AS8" si="3">G7</f>
        <v>1894</v>
      </c>
      <c r="H8" s="9">
        <f t="shared" si="3"/>
        <v>0</v>
      </c>
      <c r="I8" s="9">
        <f t="shared" si="3"/>
        <v>142703500</v>
      </c>
      <c r="J8" s="9">
        <f t="shared" si="3"/>
        <v>742</v>
      </c>
      <c r="K8" s="9">
        <f t="shared" si="3"/>
        <v>0</v>
      </c>
      <c r="L8" s="9">
        <f t="shared" si="3"/>
        <v>55645500</v>
      </c>
      <c r="M8" s="9">
        <f t="shared" si="3"/>
        <v>897</v>
      </c>
      <c r="N8" s="9">
        <f t="shared" si="3"/>
        <v>0</v>
      </c>
      <c r="O8" s="9">
        <f t="shared" si="3"/>
        <v>68045000</v>
      </c>
      <c r="P8" s="9">
        <f t="shared" si="3"/>
        <v>3530</v>
      </c>
      <c r="Q8" s="9">
        <f t="shared" si="3"/>
        <v>0</v>
      </c>
      <c r="R8" s="9">
        <f t="shared" si="3"/>
        <v>266405000</v>
      </c>
      <c r="S8" s="9">
        <f t="shared" si="3"/>
        <v>1484</v>
      </c>
      <c r="T8" s="9">
        <f t="shared" si="3"/>
        <v>0</v>
      </c>
      <c r="U8" s="9">
        <f t="shared" si="3"/>
        <v>111868500</v>
      </c>
      <c r="V8" s="9">
        <f t="shared" si="3"/>
        <v>3384</v>
      </c>
      <c r="W8" s="9">
        <f t="shared" si="3"/>
        <v>0</v>
      </c>
      <c r="X8" s="9">
        <f t="shared" si="3"/>
        <v>255071000</v>
      </c>
      <c r="Y8" s="9">
        <f t="shared" si="3"/>
        <v>3058</v>
      </c>
      <c r="Z8" s="9">
        <f t="shared" si="3"/>
        <v>0</v>
      </c>
      <c r="AA8" s="9">
        <f t="shared" si="3"/>
        <v>229459500</v>
      </c>
      <c r="AB8" s="9">
        <f t="shared" si="3"/>
        <v>1623</v>
      </c>
      <c r="AC8" s="9">
        <f t="shared" si="3"/>
        <v>0</v>
      </c>
      <c r="AD8" s="9">
        <f t="shared" si="3"/>
        <v>121390000</v>
      </c>
      <c r="AE8" s="9">
        <f t="shared" si="3"/>
        <v>1900</v>
      </c>
      <c r="AF8" s="9">
        <f t="shared" si="3"/>
        <v>0</v>
      </c>
      <c r="AG8" s="9">
        <f t="shared" si="3"/>
        <v>142045000</v>
      </c>
      <c r="AH8" s="9">
        <f t="shared" si="3"/>
        <v>1800</v>
      </c>
      <c r="AI8" s="9">
        <f t="shared" si="3"/>
        <v>0</v>
      </c>
      <c r="AJ8" s="9">
        <f t="shared" si="3"/>
        <v>134100000</v>
      </c>
      <c r="AK8" s="9">
        <f t="shared" si="3"/>
        <v>1500</v>
      </c>
      <c r="AL8" s="9">
        <f t="shared" si="3"/>
        <v>0</v>
      </c>
      <c r="AM8" s="9">
        <f t="shared" si="3"/>
        <v>112320000</v>
      </c>
      <c r="AN8" s="9">
        <f t="shared" si="3"/>
        <v>5353</v>
      </c>
      <c r="AO8" s="9">
        <f t="shared" si="3"/>
        <v>0</v>
      </c>
      <c r="AP8" s="9">
        <f t="shared" si="3"/>
        <v>401924500</v>
      </c>
      <c r="AQ8" s="9">
        <f t="shared" si="3"/>
        <v>27165</v>
      </c>
      <c r="AR8" s="9">
        <f t="shared" si="3"/>
        <v>0</v>
      </c>
      <c r="AS8" s="9">
        <f t="shared" si="3"/>
        <v>2040977500</v>
      </c>
    </row>
    <row r="10" spans="1:45" x14ac:dyDescent="0.25">
      <c r="A10" s="144" t="s">
        <v>133</v>
      </c>
      <c r="B10" s="144"/>
      <c r="C10" s="144"/>
      <c r="D10" s="144"/>
      <c r="E10" s="144"/>
    </row>
    <row r="11" spans="1:45" x14ac:dyDescent="0.25">
      <c r="A11" s="72"/>
      <c r="B11" s="72"/>
      <c r="C11" s="72"/>
      <c r="D11" s="72"/>
      <c r="E11" s="72"/>
    </row>
    <row r="12" spans="1:45" ht="21.75" customHeight="1" x14ac:dyDescent="0.25">
      <c r="A12" s="23" t="s">
        <v>95</v>
      </c>
      <c r="B12" s="23" t="s">
        <v>82</v>
      </c>
      <c r="C12" s="23" t="s">
        <v>79</v>
      </c>
      <c r="D12" s="23" t="s">
        <v>80</v>
      </c>
      <c r="E12" s="23" t="s">
        <v>81</v>
      </c>
    </row>
    <row r="13" spans="1:45" x14ac:dyDescent="0.25">
      <c r="A13" s="73">
        <v>1</v>
      </c>
      <c r="B13" s="74" t="s">
        <v>83</v>
      </c>
      <c r="C13" s="75">
        <f>G6</f>
        <v>1894</v>
      </c>
      <c r="D13" s="73">
        <v>0</v>
      </c>
      <c r="E13" s="76">
        <f>C13+D13</f>
        <v>1894</v>
      </c>
    </row>
    <row r="14" spans="1:45" x14ac:dyDescent="0.25">
      <c r="A14" s="73">
        <v>2</v>
      </c>
      <c r="B14" s="74" t="s">
        <v>84</v>
      </c>
      <c r="C14" s="75">
        <f>J6</f>
        <v>742</v>
      </c>
      <c r="D14" s="73">
        <v>0</v>
      </c>
      <c r="E14" s="76">
        <f t="shared" ref="E14:E25" si="4">C14+D14</f>
        <v>742</v>
      </c>
    </row>
    <row r="15" spans="1:45" x14ac:dyDescent="0.25">
      <c r="A15" s="73">
        <v>3</v>
      </c>
      <c r="B15" s="74" t="s">
        <v>85</v>
      </c>
      <c r="C15" s="75">
        <f>M6</f>
        <v>897</v>
      </c>
      <c r="D15" s="73">
        <v>0</v>
      </c>
      <c r="E15" s="76">
        <f t="shared" si="4"/>
        <v>897</v>
      </c>
    </row>
    <row r="16" spans="1:45" x14ac:dyDescent="0.25">
      <c r="A16" s="73">
        <v>4</v>
      </c>
      <c r="B16" s="74" t="s">
        <v>86</v>
      </c>
      <c r="C16" s="75">
        <f>P6</f>
        <v>3530</v>
      </c>
      <c r="D16" s="73">
        <v>0</v>
      </c>
      <c r="E16" s="76">
        <f t="shared" si="4"/>
        <v>3530</v>
      </c>
    </row>
    <row r="17" spans="1:5" x14ac:dyDescent="0.25">
      <c r="A17" s="73">
        <v>5</v>
      </c>
      <c r="B17" s="74" t="s">
        <v>87</v>
      </c>
      <c r="C17" s="75">
        <f>S6</f>
        <v>1484</v>
      </c>
      <c r="D17" s="73">
        <v>0</v>
      </c>
      <c r="E17" s="76">
        <f t="shared" si="4"/>
        <v>1484</v>
      </c>
    </row>
    <row r="18" spans="1:5" x14ac:dyDescent="0.25">
      <c r="A18" s="73">
        <v>6</v>
      </c>
      <c r="B18" s="74" t="s">
        <v>88</v>
      </c>
      <c r="C18" s="75">
        <f>V6</f>
        <v>3384</v>
      </c>
      <c r="D18" s="73">
        <v>0</v>
      </c>
      <c r="E18" s="76">
        <f t="shared" si="4"/>
        <v>3384</v>
      </c>
    </row>
    <row r="19" spans="1:5" x14ac:dyDescent="0.25">
      <c r="A19" s="73">
        <v>7</v>
      </c>
      <c r="B19" s="74" t="s">
        <v>89</v>
      </c>
      <c r="C19" s="75">
        <f>Y6</f>
        <v>3058</v>
      </c>
      <c r="D19" s="73">
        <v>0</v>
      </c>
      <c r="E19" s="76">
        <f t="shared" si="4"/>
        <v>3058</v>
      </c>
    </row>
    <row r="20" spans="1:5" x14ac:dyDescent="0.25">
      <c r="A20" s="73">
        <v>8</v>
      </c>
      <c r="B20" s="74" t="s">
        <v>90</v>
      </c>
      <c r="C20" s="75">
        <f>AB6</f>
        <v>1623</v>
      </c>
      <c r="D20" s="73">
        <v>0</v>
      </c>
      <c r="E20" s="76">
        <f t="shared" si="4"/>
        <v>1623</v>
      </c>
    </row>
    <row r="21" spans="1:5" x14ac:dyDescent="0.25">
      <c r="A21" s="73">
        <v>9</v>
      </c>
      <c r="B21" s="74" t="s">
        <v>91</v>
      </c>
      <c r="C21" s="75">
        <f>AE6</f>
        <v>1900</v>
      </c>
      <c r="D21" s="73">
        <v>0</v>
      </c>
      <c r="E21" s="76">
        <f t="shared" si="4"/>
        <v>1900</v>
      </c>
    </row>
    <row r="22" spans="1:5" x14ac:dyDescent="0.25">
      <c r="A22" s="73">
        <v>10</v>
      </c>
      <c r="B22" s="74" t="s">
        <v>92</v>
      </c>
      <c r="C22" s="75">
        <f>AH6</f>
        <v>1800</v>
      </c>
      <c r="D22" s="73">
        <v>0</v>
      </c>
      <c r="E22" s="76">
        <f t="shared" si="4"/>
        <v>1800</v>
      </c>
    </row>
    <row r="23" spans="1:5" x14ac:dyDescent="0.25">
      <c r="A23" s="73">
        <v>11</v>
      </c>
      <c r="B23" s="74" t="s">
        <v>93</v>
      </c>
      <c r="C23" s="75">
        <f>AK6</f>
        <v>1500</v>
      </c>
      <c r="D23" s="73">
        <v>0</v>
      </c>
      <c r="E23" s="76">
        <f t="shared" si="4"/>
        <v>1500</v>
      </c>
    </row>
    <row r="24" spans="1:5" x14ac:dyDescent="0.25">
      <c r="A24" s="73">
        <v>12</v>
      </c>
      <c r="B24" s="74" t="s">
        <v>94</v>
      </c>
      <c r="C24" s="75">
        <f>AN6</f>
        <v>5353</v>
      </c>
      <c r="D24" s="73">
        <v>0</v>
      </c>
      <c r="E24" s="76">
        <f t="shared" si="4"/>
        <v>5353</v>
      </c>
    </row>
    <row r="25" spans="1:5" ht="20.25" customHeight="1" x14ac:dyDescent="0.25">
      <c r="A25" s="145" t="s">
        <v>76</v>
      </c>
      <c r="B25" s="146"/>
      <c r="C25" s="24">
        <f>SUM(C13:C24)</f>
        <v>27165</v>
      </c>
      <c r="D25" s="23">
        <f>SUM(D13:D24)</f>
        <v>0</v>
      </c>
      <c r="E25" s="24">
        <f t="shared" si="4"/>
        <v>27165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0:E10"/>
    <mergeCell ref="A25:B25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zoomScale="66" zoomScaleNormal="66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7.28515625" customWidth="1"/>
    <col min="4" max="4" width="20.140625" customWidth="1"/>
    <col min="5" max="5" width="21" customWidth="1"/>
    <col min="6" max="6" width="5.7109375" customWidth="1"/>
    <col min="7" max="7" width="10.85546875" customWidth="1"/>
    <col min="8" max="9" width="5.7109375" customWidth="1"/>
    <col min="10" max="10" width="8.5703125" customWidth="1"/>
    <col min="11" max="12" width="5.7109375" customWidth="1"/>
    <col min="13" max="13" width="7.85546875" customWidth="1"/>
    <col min="14" max="15" width="5.7109375" customWidth="1"/>
    <col min="16" max="16" width="7.85546875" customWidth="1"/>
    <col min="17" max="18" width="5.7109375" customWidth="1"/>
    <col min="19" max="19" width="7.85546875" customWidth="1"/>
    <col min="20" max="21" width="5.7109375" customWidth="1"/>
    <col min="22" max="22" width="8.28515625" customWidth="1"/>
    <col min="23" max="24" width="5.7109375" customWidth="1"/>
    <col min="25" max="25" width="7.85546875" customWidth="1"/>
    <col min="26" max="27" width="5.7109375" customWidth="1"/>
    <col min="28" max="28" width="7.28515625" customWidth="1"/>
    <col min="29" max="30" width="5.7109375" customWidth="1"/>
    <col min="31" max="31" width="7.85546875" customWidth="1"/>
    <col min="32" max="33" width="5.7109375" customWidth="1"/>
    <col min="34" max="34" width="7.7109375" customWidth="1"/>
    <col min="35" max="36" width="5.7109375" customWidth="1"/>
    <col min="37" max="37" width="7" customWidth="1"/>
    <col min="38" max="39" width="5.7109375" customWidth="1"/>
    <col min="40" max="40" width="7" customWidth="1"/>
    <col min="41" max="42" width="5.7109375" customWidth="1"/>
    <col min="43" max="43" width="8.5703125" customWidth="1"/>
    <col min="44" max="44" width="5.710937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26">
        <v>47</v>
      </c>
      <c r="B6" s="26"/>
      <c r="C6" s="26" t="s">
        <v>24</v>
      </c>
      <c r="D6" s="26" t="s">
        <v>72</v>
      </c>
      <c r="E6" s="27">
        <v>35</v>
      </c>
      <c r="F6" s="27">
        <v>21</v>
      </c>
      <c r="G6" s="27">
        <v>3265</v>
      </c>
      <c r="H6" s="27">
        <v>0</v>
      </c>
      <c r="I6" s="27">
        <v>20258000</v>
      </c>
      <c r="J6" s="27">
        <v>2165</v>
      </c>
      <c r="K6" s="27">
        <v>0</v>
      </c>
      <c r="L6" s="27">
        <v>13484000</v>
      </c>
      <c r="M6" s="27">
        <v>2200</v>
      </c>
      <c r="N6" s="27">
        <v>0</v>
      </c>
      <c r="O6" s="27">
        <v>13798000</v>
      </c>
      <c r="P6" s="27">
        <v>4079</v>
      </c>
      <c r="Q6" s="27">
        <v>0</v>
      </c>
      <c r="R6" s="27">
        <v>23091000</v>
      </c>
      <c r="S6" s="27">
        <v>4288</v>
      </c>
      <c r="T6" s="27">
        <v>0</v>
      </c>
      <c r="U6" s="27">
        <v>25566000</v>
      </c>
      <c r="V6" s="27">
        <v>3564</v>
      </c>
      <c r="W6" s="27">
        <v>0</v>
      </c>
      <c r="X6" s="27">
        <v>21774000</v>
      </c>
      <c r="Y6" s="27">
        <v>5325</v>
      </c>
      <c r="Z6" s="27">
        <v>0</v>
      </c>
      <c r="AA6" s="27">
        <v>31234000</v>
      </c>
      <c r="AB6" s="27">
        <v>3031</v>
      </c>
      <c r="AC6" s="27">
        <v>0</v>
      </c>
      <c r="AD6" s="27">
        <v>18566000</v>
      </c>
      <c r="AE6" s="27">
        <v>3595</v>
      </c>
      <c r="AF6" s="27">
        <v>0</v>
      </c>
      <c r="AG6" s="27">
        <v>21903000</v>
      </c>
      <c r="AH6" s="27">
        <v>3511</v>
      </c>
      <c r="AI6" s="27">
        <v>0</v>
      </c>
      <c r="AJ6" s="27">
        <v>21363000</v>
      </c>
      <c r="AK6" s="27">
        <v>3389</v>
      </c>
      <c r="AL6" s="27">
        <v>0</v>
      </c>
      <c r="AM6" s="27">
        <v>20458000</v>
      </c>
      <c r="AN6" s="27">
        <v>8758</v>
      </c>
      <c r="AO6" s="27">
        <v>0</v>
      </c>
      <c r="AP6" s="27">
        <v>97361000</v>
      </c>
      <c r="AQ6" s="9">
        <f t="shared" ref="AQ6:AS6" si="0">G6+J6+M6+P6+S6+V6+Y6+AB6+AE6+AH6+AK6+AN6</f>
        <v>47170</v>
      </c>
      <c r="AR6" s="10">
        <f t="shared" si="0"/>
        <v>0</v>
      </c>
      <c r="AS6" s="10">
        <f t="shared" si="0"/>
        <v>328856000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35</v>
      </c>
      <c r="F7" s="9">
        <f t="shared" si="1"/>
        <v>21</v>
      </c>
      <c r="G7" s="9">
        <f t="shared" si="1"/>
        <v>3265</v>
      </c>
      <c r="H7" s="9">
        <f t="shared" si="1"/>
        <v>0</v>
      </c>
      <c r="I7" s="9">
        <f t="shared" si="1"/>
        <v>20258000</v>
      </c>
      <c r="J7" s="9">
        <f t="shared" si="1"/>
        <v>2165</v>
      </c>
      <c r="K7" s="9">
        <f t="shared" si="1"/>
        <v>0</v>
      </c>
      <c r="L7" s="9">
        <f t="shared" si="1"/>
        <v>13484000</v>
      </c>
      <c r="M7" s="9">
        <f t="shared" si="1"/>
        <v>2200</v>
      </c>
      <c r="N7" s="9">
        <f t="shared" si="1"/>
        <v>0</v>
      </c>
      <c r="O7" s="9">
        <f t="shared" si="1"/>
        <v>13798000</v>
      </c>
      <c r="P7" s="9">
        <f t="shared" si="1"/>
        <v>4079</v>
      </c>
      <c r="Q7" s="9">
        <f t="shared" si="1"/>
        <v>0</v>
      </c>
      <c r="R7" s="9">
        <f t="shared" si="1"/>
        <v>23091000</v>
      </c>
      <c r="S7" s="9">
        <f t="shared" si="1"/>
        <v>4288</v>
      </c>
      <c r="T7" s="9">
        <f t="shared" si="1"/>
        <v>0</v>
      </c>
      <c r="U7" s="9">
        <f t="shared" si="1"/>
        <v>25566000</v>
      </c>
      <c r="V7" s="9">
        <f t="shared" si="1"/>
        <v>3564</v>
      </c>
      <c r="W7" s="9">
        <f t="shared" si="1"/>
        <v>0</v>
      </c>
      <c r="X7" s="9">
        <f t="shared" si="1"/>
        <v>21774000</v>
      </c>
      <c r="Y7" s="9">
        <f t="shared" si="1"/>
        <v>5325</v>
      </c>
      <c r="Z7" s="9">
        <f t="shared" si="1"/>
        <v>0</v>
      </c>
      <c r="AA7" s="9">
        <f t="shared" si="1"/>
        <v>31234000</v>
      </c>
      <c r="AB7" s="9">
        <f t="shared" si="1"/>
        <v>3031</v>
      </c>
      <c r="AC7" s="9">
        <f t="shared" si="1"/>
        <v>0</v>
      </c>
      <c r="AD7" s="9">
        <f t="shared" si="1"/>
        <v>18566000</v>
      </c>
      <c r="AE7" s="9">
        <f t="shared" si="1"/>
        <v>3595</v>
      </c>
      <c r="AF7" s="9">
        <f t="shared" si="1"/>
        <v>0</v>
      </c>
      <c r="AG7" s="9">
        <f t="shared" si="1"/>
        <v>21903000</v>
      </c>
      <c r="AH7" s="9">
        <f t="shared" si="1"/>
        <v>3511</v>
      </c>
      <c r="AI7" s="9">
        <f t="shared" si="1"/>
        <v>0</v>
      </c>
      <c r="AJ7" s="9">
        <f t="shared" si="1"/>
        <v>21363000</v>
      </c>
      <c r="AK7" s="9">
        <f t="shared" si="1"/>
        <v>3389</v>
      </c>
      <c r="AL7" s="9">
        <f t="shared" si="1"/>
        <v>0</v>
      </c>
      <c r="AM7" s="9">
        <f t="shared" si="1"/>
        <v>20458000</v>
      </c>
      <c r="AN7" s="9">
        <f t="shared" si="1"/>
        <v>8758</v>
      </c>
      <c r="AO7" s="9">
        <f t="shared" si="1"/>
        <v>0</v>
      </c>
      <c r="AP7" s="9">
        <f t="shared" si="1"/>
        <v>97361000</v>
      </c>
      <c r="AQ7" s="9">
        <f t="shared" si="1"/>
        <v>47170</v>
      </c>
      <c r="AR7" s="9">
        <f t="shared" si="1"/>
        <v>0</v>
      </c>
      <c r="AS7" s="9">
        <f t="shared" si="1"/>
        <v>328856000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35</v>
      </c>
      <c r="F8" s="9">
        <f>F7</f>
        <v>21</v>
      </c>
      <c r="G8" s="9">
        <f t="shared" ref="G8:AS8" si="2">G7</f>
        <v>3265</v>
      </c>
      <c r="H8" s="9">
        <f t="shared" si="2"/>
        <v>0</v>
      </c>
      <c r="I8" s="9">
        <f t="shared" si="2"/>
        <v>20258000</v>
      </c>
      <c r="J8" s="9">
        <f t="shared" si="2"/>
        <v>2165</v>
      </c>
      <c r="K8" s="9">
        <f t="shared" si="2"/>
        <v>0</v>
      </c>
      <c r="L8" s="9">
        <f t="shared" si="2"/>
        <v>13484000</v>
      </c>
      <c r="M8" s="9">
        <f t="shared" si="2"/>
        <v>2200</v>
      </c>
      <c r="N8" s="9">
        <f t="shared" si="2"/>
        <v>0</v>
      </c>
      <c r="O8" s="9">
        <f t="shared" si="2"/>
        <v>13798000</v>
      </c>
      <c r="P8" s="9">
        <f t="shared" si="2"/>
        <v>4079</v>
      </c>
      <c r="Q8" s="9">
        <f t="shared" si="2"/>
        <v>0</v>
      </c>
      <c r="R8" s="9">
        <f t="shared" si="2"/>
        <v>23091000</v>
      </c>
      <c r="S8" s="9">
        <f t="shared" si="2"/>
        <v>4288</v>
      </c>
      <c r="T8" s="9">
        <f t="shared" si="2"/>
        <v>0</v>
      </c>
      <c r="U8" s="9">
        <f t="shared" si="2"/>
        <v>25566000</v>
      </c>
      <c r="V8" s="9">
        <f t="shared" si="2"/>
        <v>3564</v>
      </c>
      <c r="W8" s="9">
        <f t="shared" si="2"/>
        <v>0</v>
      </c>
      <c r="X8" s="9">
        <f t="shared" si="2"/>
        <v>21774000</v>
      </c>
      <c r="Y8" s="9">
        <f t="shared" si="2"/>
        <v>5325</v>
      </c>
      <c r="Z8" s="9">
        <f t="shared" si="2"/>
        <v>0</v>
      </c>
      <c r="AA8" s="9">
        <f t="shared" si="2"/>
        <v>31234000</v>
      </c>
      <c r="AB8" s="9">
        <f t="shared" si="2"/>
        <v>3031</v>
      </c>
      <c r="AC8" s="9">
        <f t="shared" si="2"/>
        <v>0</v>
      </c>
      <c r="AD8" s="9">
        <f t="shared" si="2"/>
        <v>18566000</v>
      </c>
      <c r="AE8" s="9">
        <f t="shared" si="2"/>
        <v>3595</v>
      </c>
      <c r="AF8" s="9">
        <f t="shared" si="2"/>
        <v>0</v>
      </c>
      <c r="AG8" s="9">
        <f t="shared" si="2"/>
        <v>21903000</v>
      </c>
      <c r="AH8" s="9">
        <f t="shared" si="2"/>
        <v>3511</v>
      </c>
      <c r="AI8" s="9">
        <f t="shared" si="2"/>
        <v>0</v>
      </c>
      <c r="AJ8" s="9">
        <f t="shared" si="2"/>
        <v>21363000</v>
      </c>
      <c r="AK8" s="9">
        <f t="shared" si="2"/>
        <v>3389</v>
      </c>
      <c r="AL8" s="9">
        <f t="shared" si="2"/>
        <v>0</v>
      </c>
      <c r="AM8" s="9">
        <f t="shared" si="2"/>
        <v>20458000</v>
      </c>
      <c r="AN8" s="9">
        <f t="shared" si="2"/>
        <v>8758</v>
      </c>
      <c r="AO8" s="9">
        <f t="shared" si="2"/>
        <v>0</v>
      </c>
      <c r="AP8" s="9">
        <f t="shared" si="2"/>
        <v>97361000</v>
      </c>
      <c r="AQ8" s="9">
        <f t="shared" si="2"/>
        <v>47170</v>
      </c>
      <c r="AR8" s="9">
        <f t="shared" si="2"/>
        <v>0</v>
      </c>
      <c r="AS8" s="9">
        <f t="shared" si="2"/>
        <v>328856000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134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1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3265</v>
      </c>
      <c r="D17" s="73">
        <v>0</v>
      </c>
      <c r="E17" s="76">
        <f>C17+D17</f>
        <v>3265</v>
      </c>
    </row>
    <row r="18" spans="1:5" x14ac:dyDescent="0.25">
      <c r="A18" s="73">
        <v>2</v>
      </c>
      <c r="B18" s="74" t="s">
        <v>84</v>
      </c>
      <c r="C18" s="75">
        <f>J6</f>
        <v>2165</v>
      </c>
      <c r="D18" s="73">
        <v>0</v>
      </c>
      <c r="E18" s="76">
        <f t="shared" ref="E18:E29" si="3">C18+D18</f>
        <v>2165</v>
      </c>
    </row>
    <row r="19" spans="1:5" x14ac:dyDescent="0.25">
      <c r="A19" s="73">
        <v>3</v>
      </c>
      <c r="B19" s="74" t="s">
        <v>85</v>
      </c>
      <c r="C19" s="75">
        <f>M7</f>
        <v>2200</v>
      </c>
      <c r="D19" s="73">
        <v>0</v>
      </c>
      <c r="E19" s="76">
        <f t="shared" si="3"/>
        <v>2200</v>
      </c>
    </row>
    <row r="20" spans="1:5" x14ac:dyDescent="0.25">
      <c r="A20" s="73">
        <v>4</v>
      </c>
      <c r="B20" s="74" t="s">
        <v>86</v>
      </c>
      <c r="C20" s="75">
        <f>P6</f>
        <v>4079</v>
      </c>
      <c r="D20" s="73">
        <v>0</v>
      </c>
      <c r="E20" s="76">
        <f t="shared" si="3"/>
        <v>4079</v>
      </c>
    </row>
    <row r="21" spans="1:5" x14ac:dyDescent="0.25">
      <c r="A21" s="73">
        <v>5</v>
      </c>
      <c r="B21" s="74" t="s">
        <v>87</v>
      </c>
      <c r="C21" s="75">
        <f>S6</f>
        <v>4288</v>
      </c>
      <c r="D21" s="73">
        <v>0</v>
      </c>
      <c r="E21" s="76">
        <f t="shared" si="3"/>
        <v>4288</v>
      </c>
    </row>
    <row r="22" spans="1:5" x14ac:dyDescent="0.25">
      <c r="A22" s="73">
        <v>6</v>
      </c>
      <c r="B22" s="74" t="s">
        <v>88</v>
      </c>
      <c r="C22" s="75">
        <f>V6</f>
        <v>3564</v>
      </c>
      <c r="D22" s="73">
        <v>0</v>
      </c>
      <c r="E22" s="76">
        <f t="shared" si="3"/>
        <v>3564</v>
      </c>
    </row>
    <row r="23" spans="1:5" x14ac:dyDescent="0.25">
      <c r="A23" s="73">
        <v>7</v>
      </c>
      <c r="B23" s="74" t="s">
        <v>89</v>
      </c>
      <c r="C23" s="75">
        <f>Y6</f>
        <v>5325</v>
      </c>
      <c r="D23" s="73">
        <v>0</v>
      </c>
      <c r="E23" s="76">
        <f t="shared" si="3"/>
        <v>5325</v>
      </c>
    </row>
    <row r="24" spans="1:5" x14ac:dyDescent="0.25">
      <c r="A24" s="73">
        <v>8</v>
      </c>
      <c r="B24" s="74" t="s">
        <v>90</v>
      </c>
      <c r="C24" s="75">
        <f>AB6</f>
        <v>3031</v>
      </c>
      <c r="D24" s="73">
        <v>0</v>
      </c>
      <c r="E24" s="76">
        <f t="shared" si="3"/>
        <v>3031</v>
      </c>
    </row>
    <row r="25" spans="1:5" x14ac:dyDescent="0.25">
      <c r="A25" s="73">
        <v>9</v>
      </c>
      <c r="B25" s="74" t="s">
        <v>91</v>
      </c>
      <c r="C25" s="75">
        <f>AE6</f>
        <v>3595</v>
      </c>
      <c r="D25" s="73">
        <v>0</v>
      </c>
      <c r="E25" s="76">
        <f t="shared" si="3"/>
        <v>3595</v>
      </c>
    </row>
    <row r="26" spans="1:5" x14ac:dyDescent="0.25">
      <c r="A26" s="73">
        <v>10</v>
      </c>
      <c r="B26" s="74" t="s">
        <v>92</v>
      </c>
      <c r="C26" s="75">
        <f>AH6</f>
        <v>3511</v>
      </c>
      <c r="D26" s="73">
        <v>0</v>
      </c>
      <c r="E26" s="76">
        <f t="shared" si="3"/>
        <v>3511</v>
      </c>
    </row>
    <row r="27" spans="1:5" x14ac:dyDescent="0.25">
      <c r="A27" s="73">
        <v>11</v>
      </c>
      <c r="B27" s="74" t="s">
        <v>93</v>
      </c>
      <c r="C27" s="75">
        <f>AK6</f>
        <v>3389</v>
      </c>
      <c r="D27" s="73">
        <v>0</v>
      </c>
      <c r="E27" s="76">
        <f t="shared" si="3"/>
        <v>3389</v>
      </c>
    </row>
    <row r="28" spans="1:5" x14ac:dyDescent="0.25">
      <c r="A28" s="73">
        <v>12</v>
      </c>
      <c r="B28" s="74" t="s">
        <v>94</v>
      </c>
      <c r="C28" s="75">
        <f>AN6</f>
        <v>8758</v>
      </c>
      <c r="D28" s="73">
        <v>0</v>
      </c>
      <c r="E28" s="76">
        <f t="shared" si="3"/>
        <v>8758</v>
      </c>
    </row>
    <row r="29" spans="1:5" ht="23.25" customHeight="1" x14ac:dyDescent="0.25">
      <c r="A29" s="145" t="s">
        <v>76</v>
      </c>
      <c r="B29" s="146"/>
      <c r="C29" s="24">
        <f>SUM(C17:C28)</f>
        <v>47170</v>
      </c>
      <c r="D29" s="23">
        <f>SUM(D17:D28)</f>
        <v>0</v>
      </c>
      <c r="E29" s="24">
        <f t="shared" si="3"/>
        <v>47170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A9" zoomScale="98" zoomScaleNormal="98" workbookViewId="0">
      <selection activeCell="G6" sqref="G6:AP6"/>
    </sheetView>
  </sheetViews>
  <sheetFormatPr defaultRowHeight="15" x14ac:dyDescent="0.25"/>
  <cols>
    <col min="1" max="1" width="3.85546875" style="62" customWidth="1"/>
    <col min="2" max="2" width="25.28515625" style="62" customWidth="1"/>
    <col min="3" max="3" width="19.85546875" style="62" customWidth="1"/>
    <col min="4" max="4" width="20.85546875" style="62" customWidth="1"/>
    <col min="5" max="5" width="17" style="62" customWidth="1"/>
    <col min="6" max="45" width="5.7109375" style="62" customWidth="1"/>
    <col min="46" max="16384" width="9.140625" style="62"/>
  </cols>
  <sheetData>
    <row r="1" spans="1:45" x14ac:dyDescent="0.2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8"/>
      <c r="AQ1" s="60"/>
      <c r="AR1" s="60"/>
      <c r="AS1" s="61"/>
    </row>
    <row r="2" spans="1:45" x14ac:dyDescent="0.25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1"/>
      <c r="AS2" s="63"/>
    </row>
    <row r="3" spans="1:45" ht="15" customHeight="1" x14ac:dyDescent="0.25">
      <c r="A3" s="202" t="s">
        <v>1</v>
      </c>
      <c r="B3" s="202" t="s">
        <v>2</v>
      </c>
      <c r="C3" s="202" t="s">
        <v>3</v>
      </c>
      <c r="D3" s="202" t="s">
        <v>4</v>
      </c>
      <c r="E3" s="187" t="s">
        <v>5</v>
      </c>
      <c r="F3" s="189"/>
      <c r="G3" s="187" t="s">
        <v>6</v>
      </c>
      <c r="H3" s="188"/>
      <c r="I3" s="189"/>
      <c r="J3" s="187" t="s">
        <v>7</v>
      </c>
      <c r="K3" s="188"/>
      <c r="L3" s="189"/>
      <c r="M3" s="187" t="s">
        <v>8</v>
      </c>
      <c r="N3" s="188"/>
      <c r="O3" s="189"/>
      <c r="P3" s="187" t="s">
        <v>9</v>
      </c>
      <c r="Q3" s="188"/>
      <c r="R3" s="189"/>
      <c r="S3" s="187" t="s">
        <v>10</v>
      </c>
      <c r="T3" s="188"/>
      <c r="U3" s="189"/>
      <c r="V3" s="187" t="s">
        <v>11</v>
      </c>
      <c r="W3" s="188"/>
      <c r="X3" s="189"/>
      <c r="Y3" s="187" t="s">
        <v>12</v>
      </c>
      <c r="Z3" s="188"/>
      <c r="AA3" s="189"/>
      <c r="AB3" s="187" t="s">
        <v>13</v>
      </c>
      <c r="AC3" s="188"/>
      <c r="AD3" s="189"/>
      <c r="AE3" s="187" t="s">
        <v>14</v>
      </c>
      <c r="AF3" s="188"/>
      <c r="AG3" s="189"/>
      <c r="AH3" s="187" t="s">
        <v>15</v>
      </c>
      <c r="AI3" s="188"/>
      <c r="AJ3" s="189"/>
      <c r="AK3" s="187" t="s">
        <v>16</v>
      </c>
      <c r="AL3" s="188"/>
      <c r="AM3" s="189"/>
      <c r="AN3" s="187" t="s">
        <v>17</v>
      </c>
      <c r="AO3" s="188"/>
      <c r="AP3" s="189"/>
      <c r="AQ3" s="187" t="s">
        <v>18</v>
      </c>
      <c r="AR3" s="188"/>
      <c r="AS3" s="189"/>
    </row>
    <row r="4" spans="1:45" ht="75" x14ac:dyDescent="0.25">
      <c r="A4" s="203"/>
      <c r="B4" s="203"/>
      <c r="C4" s="203"/>
      <c r="D4" s="20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64" t="s">
        <v>22</v>
      </c>
      <c r="B5" s="190" t="s">
        <v>23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2"/>
      <c r="AS5" s="63"/>
    </row>
    <row r="6" spans="1:45" ht="30" x14ac:dyDescent="0.25">
      <c r="A6" s="65">
        <v>48</v>
      </c>
      <c r="B6" s="66"/>
      <c r="C6" s="66" t="s">
        <v>27</v>
      </c>
      <c r="D6" s="66" t="s">
        <v>73</v>
      </c>
      <c r="E6" s="67">
        <v>3</v>
      </c>
      <c r="F6" s="67">
        <v>0</v>
      </c>
      <c r="G6" s="27">
        <v>931</v>
      </c>
      <c r="H6" s="27">
        <v>0</v>
      </c>
      <c r="I6" s="27">
        <v>12557000</v>
      </c>
      <c r="J6" s="27">
        <v>999</v>
      </c>
      <c r="K6" s="27">
        <v>0</v>
      </c>
      <c r="L6" s="27">
        <v>58153000</v>
      </c>
      <c r="M6" s="27">
        <v>1077</v>
      </c>
      <c r="N6" s="27">
        <v>0</v>
      </c>
      <c r="O6" s="27">
        <v>7959000</v>
      </c>
      <c r="P6" s="27">
        <v>832</v>
      </c>
      <c r="Q6" s="27">
        <v>0</v>
      </c>
      <c r="R6" s="27">
        <v>15097000</v>
      </c>
      <c r="S6" s="27">
        <v>15793</v>
      </c>
      <c r="T6" s="27">
        <v>0</v>
      </c>
      <c r="U6" s="27">
        <v>0</v>
      </c>
      <c r="V6" s="27">
        <v>1985</v>
      </c>
      <c r="W6" s="27">
        <v>0</v>
      </c>
      <c r="X6" s="27">
        <v>29170000</v>
      </c>
      <c r="Y6" s="27">
        <v>1643</v>
      </c>
      <c r="Z6" s="27">
        <v>0</v>
      </c>
      <c r="AA6" s="27">
        <v>31430000</v>
      </c>
      <c r="AB6" s="27">
        <v>1643</v>
      </c>
      <c r="AC6" s="27">
        <v>0</v>
      </c>
      <c r="AD6" s="27">
        <v>31430000</v>
      </c>
      <c r="AE6" s="27">
        <v>1492</v>
      </c>
      <c r="AF6" s="27">
        <v>0</v>
      </c>
      <c r="AG6" s="27">
        <v>28793000</v>
      </c>
      <c r="AH6" s="27">
        <v>1350</v>
      </c>
      <c r="AI6" s="27">
        <v>0</v>
      </c>
      <c r="AJ6" s="27">
        <v>37824000</v>
      </c>
      <c r="AK6" s="27">
        <v>1234</v>
      </c>
      <c r="AL6" s="27">
        <v>0</v>
      </c>
      <c r="AM6" s="27">
        <v>32559000</v>
      </c>
      <c r="AN6" s="27">
        <v>1805</v>
      </c>
      <c r="AO6" s="27">
        <v>0</v>
      </c>
      <c r="AP6" s="27">
        <v>79269000</v>
      </c>
      <c r="AQ6" s="68">
        <f t="shared" ref="AQ6:AS6" si="0">G6+J6+M6+P6+S6+V6+Y6+AB6+AE6+AH6+AK6+AN6</f>
        <v>30784</v>
      </c>
      <c r="AR6" s="69">
        <f t="shared" si="0"/>
        <v>0</v>
      </c>
      <c r="AS6" s="69">
        <f t="shared" si="0"/>
        <v>364241000</v>
      </c>
    </row>
    <row r="7" spans="1:45" ht="15" customHeight="1" x14ac:dyDescent="0.25">
      <c r="A7" s="193" t="s">
        <v>18</v>
      </c>
      <c r="B7" s="194"/>
      <c r="C7" s="194"/>
      <c r="D7" s="195"/>
      <c r="E7" s="68">
        <f t="shared" ref="E7:AS7" si="1">SUM(E6:E6)</f>
        <v>3</v>
      </c>
      <c r="F7" s="68">
        <f t="shared" si="1"/>
        <v>0</v>
      </c>
      <c r="G7" s="68">
        <f t="shared" si="1"/>
        <v>931</v>
      </c>
      <c r="H7" s="68">
        <f t="shared" si="1"/>
        <v>0</v>
      </c>
      <c r="I7" s="68">
        <f t="shared" si="1"/>
        <v>12557000</v>
      </c>
      <c r="J7" s="68">
        <f t="shared" si="1"/>
        <v>999</v>
      </c>
      <c r="K7" s="68">
        <f t="shared" si="1"/>
        <v>0</v>
      </c>
      <c r="L7" s="68">
        <f t="shared" si="1"/>
        <v>58153000</v>
      </c>
      <c r="M7" s="68">
        <f t="shared" si="1"/>
        <v>1077</v>
      </c>
      <c r="N7" s="68">
        <f t="shared" si="1"/>
        <v>0</v>
      </c>
      <c r="O7" s="68">
        <f t="shared" si="1"/>
        <v>7959000</v>
      </c>
      <c r="P7" s="68">
        <f t="shared" si="1"/>
        <v>832</v>
      </c>
      <c r="Q7" s="68">
        <f t="shared" si="1"/>
        <v>0</v>
      </c>
      <c r="R7" s="68">
        <f t="shared" si="1"/>
        <v>15097000</v>
      </c>
      <c r="S7" s="68">
        <f t="shared" si="1"/>
        <v>15793</v>
      </c>
      <c r="T7" s="68">
        <f t="shared" si="1"/>
        <v>0</v>
      </c>
      <c r="U7" s="68">
        <f t="shared" si="1"/>
        <v>0</v>
      </c>
      <c r="V7" s="68">
        <f t="shared" si="1"/>
        <v>1985</v>
      </c>
      <c r="W7" s="68">
        <f t="shared" si="1"/>
        <v>0</v>
      </c>
      <c r="X7" s="68">
        <f t="shared" si="1"/>
        <v>29170000</v>
      </c>
      <c r="Y7" s="68">
        <f t="shared" si="1"/>
        <v>1643</v>
      </c>
      <c r="Z7" s="68">
        <f t="shared" si="1"/>
        <v>0</v>
      </c>
      <c r="AA7" s="68">
        <f t="shared" si="1"/>
        <v>31430000</v>
      </c>
      <c r="AB7" s="68">
        <f t="shared" si="1"/>
        <v>1643</v>
      </c>
      <c r="AC7" s="68">
        <f t="shared" si="1"/>
        <v>0</v>
      </c>
      <c r="AD7" s="68">
        <f t="shared" si="1"/>
        <v>31430000</v>
      </c>
      <c r="AE7" s="68">
        <f t="shared" si="1"/>
        <v>1492</v>
      </c>
      <c r="AF7" s="68">
        <f t="shared" si="1"/>
        <v>0</v>
      </c>
      <c r="AG7" s="68">
        <f t="shared" si="1"/>
        <v>28793000</v>
      </c>
      <c r="AH7" s="68">
        <f t="shared" si="1"/>
        <v>1350</v>
      </c>
      <c r="AI7" s="68">
        <f t="shared" si="1"/>
        <v>0</v>
      </c>
      <c r="AJ7" s="68">
        <f t="shared" si="1"/>
        <v>37824000</v>
      </c>
      <c r="AK7" s="68">
        <f t="shared" si="1"/>
        <v>1234</v>
      </c>
      <c r="AL7" s="68">
        <f t="shared" si="1"/>
        <v>0</v>
      </c>
      <c r="AM7" s="68">
        <f t="shared" si="1"/>
        <v>32559000</v>
      </c>
      <c r="AN7" s="68">
        <f t="shared" si="1"/>
        <v>1805</v>
      </c>
      <c r="AO7" s="68">
        <f t="shared" si="1"/>
        <v>0</v>
      </c>
      <c r="AP7" s="68">
        <f t="shared" si="1"/>
        <v>79269000</v>
      </c>
      <c r="AQ7" s="68">
        <f t="shared" si="1"/>
        <v>30784</v>
      </c>
      <c r="AR7" s="68">
        <f t="shared" si="1"/>
        <v>0</v>
      </c>
      <c r="AS7" s="68">
        <f t="shared" si="1"/>
        <v>364241000</v>
      </c>
    </row>
    <row r="8" spans="1:45" ht="15" customHeight="1" x14ac:dyDescent="0.25">
      <c r="A8" s="193" t="s">
        <v>76</v>
      </c>
      <c r="B8" s="194"/>
      <c r="C8" s="194"/>
      <c r="D8" s="195"/>
      <c r="E8" s="68">
        <f>E7</f>
        <v>3</v>
      </c>
      <c r="F8" s="68">
        <f>F7</f>
        <v>0</v>
      </c>
      <c r="G8" s="68">
        <f t="shared" ref="G8:AS8" si="2">G7</f>
        <v>931</v>
      </c>
      <c r="H8" s="68">
        <f t="shared" si="2"/>
        <v>0</v>
      </c>
      <c r="I8" s="68">
        <f t="shared" si="2"/>
        <v>12557000</v>
      </c>
      <c r="J8" s="68">
        <f t="shared" si="2"/>
        <v>999</v>
      </c>
      <c r="K8" s="68">
        <f t="shared" si="2"/>
        <v>0</v>
      </c>
      <c r="L8" s="68">
        <f t="shared" si="2"/>
        <v>58153000</v>
      </c>
      <c r="M8" s="68">
        <f t="shared" si="2"/>
        <v>1077</v>
      </c>
      <c r="N8" s="68">
        <f t="shared" si="2"/>
        <v>0</v>
      </c>
      <c r="O8" s="68">
        <f t="shared" si="2"/>
        <v>7959000</v>
      </c>
      <c r="P8" s="68">
        <f t="shared" si="2"/>
        <v>832</v>
      </c>
      <c r="Q8" s="68">
        <f t="shared" si="2"/>
        <v>0</v>
      </c>
      <c r="R8" s="68">
        <f t="shared" si="2"/>
        <v>15097000</v>
      </c>
      <c r="S8" s="68">
        <f t="shared" si="2"/>
        <v>15793</v>
      </c>
      <c r="T8" s="68">
        <f t="shared" si="2"/>
        <v>0</v>
      </c>
      <c r="U8" s="68">
        <f t="shared" si="2"/>
        <v>0</v>
      </c>
      <c r="V8" s="68">
        <f t="shared" si="2"/>
        <v>1985</v>
      </c>
      <c r="W8" s="68">
        <f t="shared" si="2"/>
        <v>0</v>
      </c>
      <c r="X8" s="68">
        <f t="shared" si="2"/>
        <v>29170000</v>
      </c>
      <c r="Y8" s="68">
        <f t="shared" si="2"/>
        <v>1643</v>
      </c>
      <c r="Z8" s="68">
        <f t="shared" si="2"/>
        <v>0</v>
      </c>
      <c r="AA8" s="68">
        <f t="shared" si="2"/>
        <v>31430000</v>
      </c>
      <c r="AB8" s="68">
        <f t="shared" si="2"/>
        <v>1643</v>
      </c>
      <c r="AC8" s="68">
        <f t="shared" si="2"/>
        <v>0</v>
      </c>
      <c r="AD8" s="68">
        <f t="shared" si="2"/>
        <v>31430000</v>
      </c>
      <c r="AE8" s="68">
        <f t="shared" si="2"/>
        <v>1492</v>
      </c>
      <c r="AF8" s="68">
        <f t="shared" si="2"/>
        <v>0</v>
      </c>
      <c r="AG8" s="68">
        <f t="shared" si="2"/>
        <v>28793000</v>
      </c>
      <c r="AH8" s="68">
        <f t="shared" si="2"/>
        <v>1350</v>
      </c>
      <c r="AI8" s="68">
        <f t="shared" si="2"/>
        <v>0</v>
      </c>
      <c r="AJ8" s="68">
        <f t="shared" si="2"/>
        <v>37824000</v>
      </c>
      <c r="AK8" s="68">
        <f t="shared" si="2"/>
        <v>1234</v>
      </c>
      <c r="AL8" s="68">
        <f t="shared" si="2"/>
        <v>0</v>
      </c>
      <c r="AM8" s="68">
        <f t="shared" si="2"/>
        <v>32559000</v>
      </c>
      <c r="AN8" s="68">
        <f t="shared" si="2"/>
        <v>1805</v>
      </c>
      <c r="AO8" s="68">
        <f t="shared" si="2"/>
        <v>0</v>
      </c>
      <c r="AP8" s="68">
        <f t="shared" si="2"/>
        <v>79269000</v>
      </c>
      <c r="AQ8" s="68">
        <f t="shared" si="2"/>
        <v>30784</v>
      </c>
      <c r="AR8" s="68">
        <f t="shared" si="2"/>
        <v>0</v>
      </c>
      <c r="AS8" s="68">
        <f t="shared" si="2"/>
        <v>364241000</v>
      </c>
    </row>
    <row r="10" spans="1:45" ht="18.75" customHeight="1" x14ac:dyDescent="0.25">
      <c r="A10" s="70"/>
      <c r="B10" s="13" t="s">
        <v>165</v>
      </c>
    </row>
    <row r="11" spans="1:45" x14ac:dyDescent="0.25">
      <c r="A11" s="70"/>
      <c r="B11" s="71" t="s">
        <v>78</v>
      </c>
    </row>
    <row r="14" spans="1:45" x14ac:dyDescent="0.25">
      <c r="A14" s="206" t="s">
        <v>141</v>
      </c>
      <c r="B14" s="206"/>
      <c r="C14" s="206"/>
      <c r="D14" s="206"/>
      <c r="E14" s="206"/>
    </row>
    <row r="15" spans="1:45" x14ac:dyDescent="0.25">
      <c r="A15" s="135"/>
      <c r="B15" s="135"/>
      <c r="C15" s="135"/>
      <c r="D15" s="135"/>
      <c r="E15" s="135"/>
    </row>
    <row r="16" spans="1:45" ht="22.5" customHeight="1" x14ac:dyDescent="0.25">
      <c r="A16" s="107" t="s">
        <v>95</v>
      </c>
      <c r="B16" s="107" t="s">
        <v>82</v>
      </c>
      <c r="C16" s="107" t="s">
        <v>79</v>
      </c>
      <c r="D16" s="107" t="s">
        <v>80</v>
      </c>
      <c r="E16" s="107" t="s">
        <v>81</v>
      </c>
    </row>
    <row r="17" spans="1:5" x14ac:dyDescent="0.25">
      <c r="A17" s="108">
        <v>1</v>
      </c>
      <c r="B17" s="109" t="s">
        <v>83</v>
      </c>
      <c r="C17" s="110">
        <f>G6</f>
        <v>931</v>
      </c>
      <c r="D17" s="108">
        <v>0</v>
      </c>
      <c r="E17" s="111">
        <f>C17+D17</f>
        <v>931</v>
      </c>
    </row>
    <row r="18" spans="1:5" x14ac:dyDescent="0.25">
      <c r="A18" s="108">
        <v>2</v>
      </c>
      <c r="B18" s="109" t="s">
        <v>84</v>
      </c>
      <c r="C18" s="110">
        <f>J6</f>
        <v>999</v>
      </c>
      <c r="D18" s="108">
        <v>0</v>
      </c>
      <c r="E18" s="111">
        <f t="shared" ref="E18:E29" si="3">C18+D18</f>
        <v>999</v>
      </c>
    </row>
    <row r="19" spans="1:5" x14ac:dyDescent="0.25">
      <c r="A19" s="108">
        <v>3</v>
      </c>
      <c r="B19" s="109" t="s">
        <v>85</v>
      </c>
      <c r="C19" s="110">
        <f>M6</f>
        <v>1077</v>
      </c>
      <c r="D19" s="108">
        <v>0</v>
      </c>
      <c r="E19" s="111">
        <f t="shared" si="3"/>
        <v>1077</v>
      </c>
    </row>
    <row r="20" spans="1:5" x14ac:dyDescent="0.25">
      <c r="A20" s="108">
        <v>4</v>
      </c>
      <c r="B20" s="109" t="s">
        <v>86</v>
      </c>
      <c r="C20" s="110">
        <f>P6</f>
        <v>832</v>
      </c>
      <c r="D20" s="108">
        <v>0</v>
      </c>
      <c r="E20" s="111">
        <f t="shared" si="3"/>
        <v>832</v>
      </c>
    </row>
    <row r="21" spans="1:5" x14ac:dyDescent="0.25">
      <c r="A21" s="108">
        <v>5</v>
      </c>
      <c r="B21" s="109" t="s">
        <v>87</v>
      </c>
      <c r="C21" s="110">
        <f>S6</f>
        <v>15793</v>
      </c>
      <c r="D21" s="108">
        <v>0</v>
      </c>
      <c r="E21" s="111">
        <f t="shared" si="3"/>
        <v>15793</v>
      </c>
    </row>
    <row r="22" spans="1:5" x14ac:dyDescent="0.25">
      <c r="A22" s="108">
        <v>6</v>
      </c>
      <c r="B22" s="109" t="s">
        <v>88</v>
      </c>
      <c r="C22" s="110">
        <f>V6</f>
        <v>1985</v>
      </c>
      <c r="D22" s="108">
        <v>0</v>
      </c>
      <c r="E22" s="111">
        <f t="shared" si="3"/>
        <v>1985</v>
      </c>
    </row>
    <row r="23" spans="1:5" x14ac:dyDescent="0.25">
      <c r="A23" s="108">
        <v>7</v>
      </c>
      <c r="B23" s="109" t="s">
        <v>89</v>
      </c>
      <c r="C23" s="110">
        <f>Y6</f>
        <v>1643</v>
      </c>
      <c r="D23" s="108">
        <v>0</v>
      </c>
      <c r="E23" s="111">
        <f t="shared" si="3"/>
        <v>1643</v>
      </c>
    </row>
    <row r="24" spans="1:5" x14ac:dyDescent="0.25">
      <c r="A24" s="108">
        <v>8</v>
      </c>
      <c r="B24" s="109" t="s">
        <v>90</v>
      </c>
      <c r="C24" s="110">
        <f>AB6</f>
        <v>1643</v>
      </c>
      <c r="D24" s="108">
        <v>0</v>
      </c>
      <c r="E24" s="111">
        <f t="shared" si="3"/>
        <v>1643</v>
      </c>
    </row>
    <row r="25" spans="1:5" x14ac:dyDescent="0.25">
      <c r="A25" s="108">
        <v>9</v>
      </c>
      <c r="B25" s="109" t="s">
        <v>91</v>
      </c>
      <c r="C25" s="110">
        <f>AE6</f>
        <v>1492</v>
      </c>
      <c r="D25" s="108">
        <v>0</v>
      </c>
      <c r="E25" s="111">
        <f t="shared" si="3"/>
        <v>1492</v>
      </c>
    </row>
    <row r="26" spans="1:5" x14ac:dyDescent="0.25">
      <c r="A26" s="108">
        <v>10</v>
      </c>
      <c r="B26" s="109" t="s">
        <v>92</v>
      </c>
      <c r="C26" s="110">
        <f>AH6</f>
        <v>1350</v>
      </c>
      <c r="D26" s="108">
        <v>0</v>
      </c>
      <c r="E26" s="111">
        <f t="shared" si="3"/>
        <v>1350</v>
      </c>
    </row>
    <row r="27" spans="1:5" x14ac:dyDescent="0.25">
      <c r="A27" s="108">
        <v>11</v>
      </c>
      <c r="B27" s="109" t="s">
        <v>93</v>
      </c>
      <c r="C27" s="110">
        <f>AK6</f>
        <v>1234</v>
      </c>
      <c r="D27" s="108">
        <v>0</v>
      </c>
      <c r="E27" s="111">
        <f t="shared" si="3"/>
        <v>1234</v>
      </c>
    </row>
    <row r="28" spans="1:5" x14ac:dyDescent="0.25">
      <c r="A28" s="108">
        <v>12</v>
      </c>
      <c r="B28" s="109" t="s">
        <v>94</v>
      </c>
      <c r="C28" s="110">
        <f>AN6</f>
        <v>1805</v>
      </c>
      <c r="D28" s="108">
        <v>0</v>
      </c>
      <c r="E28" s="111">
        <f t="shared" si="3"/>
        <v>1805</v>
      </c>
    </row>
    <row r="29" spans="1:5" x14ac:dyDescent="0.25">
      <c r="A29" s="207" t="s">
        <v>76</v>
      </c>
      <c r="B29" s="208"/>
      <c r="C29" s="112">
        <f>SUM(C17:C28)</f>
        <v>30784</v>
      </c>
      <c r="D29" s="107">
        <f>SUM(D17:D28)</f>
        <v>0</v>
      </c>
      <c r="E29" s="112">
        <f t="shared" si="3"/>
        <v>30784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topLeftCell="C5" zoomScale="70" zoomScaleNormal="70" workbookViewId="0">
      <selection activeCell="C29" sqref="C29"/>
    </sheetView>
  </sheetViews>
  <sheetFormatPr defaultRowHeight="15" x14ac:dyDescent="0.25"/>
  <cols>
    <col min="1" max="1" width="3.85546875" customWidth="1"/>
    <col min="2" max="2" width="25.28515625" customWidth="1"/>
    <col min="3" max="3" width="19.85546875" customWidth="1"/>
    <col min="4" max="4" width="20.85546875" customWidth="1"/>
    <col min="5" max="5" width="17" customWidth="1"/>
    <col min="6" max="45" width="5.710937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6">
        <v>48</v>
      </c>
      <c r="B6" s="7"/>
      <c r="C6" s="7" t="s">
        <v>27</v>
      </c>
      <c r="D6" s="7" t="s">
        <v>73</v>
      </c>
      <c r="E6" s="8">
        <v>3</v>
      </c>
      <c r="F6" s="8">
        <v>0</v>
      </c>
      <c r="G6" s="27">
        <v>1183</v>
      </c>
      <c r="H6" s="27">
        <v>0</v>
      </c>
      <c r="I6" s="27">
        <v>0</v>
      </c>
      <c r="J6" s="27">
        <v>1074</v>
      </c>
      <c r="K6" s="27">
        <v>0</v>
      </c>
      <c r="L6" s="27">
        <v>0</v>
      </c>
      <c r="M6" s="27">
        <v>1490</v>
      </c>
      <c r="N6" s="27">
        <v>0</v>
      </c>
      <c r="O6" s="27">
        <v>0</v>
      </c>
      <c r="P6" s="27">
        <v>490</v>
      </c>
      <c r="Q6" s="27">
        <v>0</v>
      </c>
      <c r="R6" s="27">
        <v>0</v>
      </c>
      <c r="S6" s="27">
        <v>1368</v>
      </c>
      <c r="T6" s="27">
        <v>0</v>
      </c>
      <c r="U6" s="27">
        <v>0</v>
      </c>
      <c r="V6" s="27">
        <v>1743</v>
      </c>
      <c r="W6" s="27">
        <v>0</v>
      </c>
      <c r="X6" s="27">
        <v>0</v>
      </c>
      <c r="Y6" s="27">
        <v>1838</v>
      </c>
      <c r="Z6" s="27">
        <v>0</v>
      </c>
      <c r="AA6" s="27">
        <v>0</v>
      </c>
      <c r="AB6" s="27">
        <v>1858</v>
      </c>
      <c r="AC6" s="27">
        <v>0</v>
      </c>
      <c r="AD6" s="27">
        <v>0</v>
      </c>
      <c r="AE6" s="27">
        <v>2106</v>
      </c>
      <c r="AF6" s="27">
        <v>0</v>
      </c>
      <c r="AG6" s="27">
        <v>0</v>
      </c>
      <c r="AH6" s="27">
        <v>2680</v>
      </c>
      <c r="AI6" s="27">
        <v>0</v>
      </c>
      <c r="AJ6" s="27">
        <v>0</v>
      </c>
      <c r="AK6" s="27">
        <v>2157</v>
      </c>
      <c r="AL6" s="27">
        <v>0</v>
      </c>
      <c r="AM6" s="27">
        <v>0</v>
      </c>
      <c r="AN6" s="27">
        <v>15226</v>
      </c>
      <c r="AO6" s="27">
        <v>0</v>
      </c>
      <c r="AP6" s="27">
        <v>0</v>
      </c>
      <c r="AQ6" s="9">
        <f t="shared" ref="AQ6" si="0">G6+J6+M6+P6+S6+V6+Y6+AB6+AE6+AH6+AK6+AN6</f>
        <v>33213</v>
      </c>
      <c r="AR6" s="10">
        <f t="shared" ref="AR6:AS6" si="1">H6+K6+N6+Q6+T6+W6+Z6+AC6+AF6+AI6+AL6+AO6</f>
        <v>0</v>
      </c>
      <c r="AS6" s="10">
        <f t="shared" si="1"/>
        <v>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3</v>
      </c>
      <c r="F7" s="9">
        <f t="shared" si="2"/>
        <v>0</v>
      </c>
      <c r="G7" s="9">
        <f t="shared" si="2"/>
        <v>1183</v>
      </c>
      <c r="H7" s="9">
        <f t="shared" si="2"/>
        <v>0</v>
      </c>
      <c r="I7" s="9">
        <f t="shared" si="2"/>
        <v>0</v>
      </c>
      <c r="J7" s="9">
        <f t="shared" si="2"/>
        <v>1074</v>
      </c>
      <c r="K7" s="9">
        <f t="shared" si="2"/>
        <v>0</v>
      </c>
      <c r="L7" s="9">
        <f t="shared" si="2"/>
        <v>0</v>
      </c>
      <c r="M7" s="9">
        <f t="shared" si="2"/>
        <v>1490</v>
      </c>
      <c r="N7" s="9">
        <f t="shared" si="2"/>
        <v>0</v>
      </c>
      <c r="O7" s="9">
        <f t="shared" si="2"/>
        <v>0</v>
      </c>
      <c r="P7" s="9">
        <f t="shared" si="2"/>
        <v>490</v>
      </c>
      <c r="Q7" s="9">
        <f t="shared" si="2"/>
        <v>0</v>
      </c>
      <c r="R7" s="9">
        <f t="shared" si="2"/>
        <v>0</v>
      </c>
      <c r="S7" s="9">
        <f t="shared" si="2"/>
        <v>1368</v>
      </c>
      <c r="T7" s="9">
        <f t="shared" si="2"/>
        <v>0</v>
      </c>
      <c r="U7" s="9">
        <f t="shared" si="2"/>
        <v>0</v>
      </c>
      <c r="V7" s="9">
        <f t="shared" si="2"/>
        <v>1743</v>
      </c>
      <c r="W7" s="9">
        <f t="shared" si="2"/>
        <v>0</v>
      </c>
      <c r="X7" s="9">
        <f t="shared" si="2"/>
        <v>0</v>
      </c>
      <c r="Y7" s="9">
        <f t="shared" si="2"/>
        <v>1838</v>
      </c>
      <c r="Z7" s="9">
        <f t="shared" si="2"/>
        <v>0</v>
      </c>
      <c r="AA7" s="9">
        <f t="shared" si="2"/>
        <v>0</v>
      </c>
      <c r="AB7" s="9">
        <f t="shared" si="2"/>
        <v>1858</v>
      </c>
      <c r="AC7" s="9">
        <f t="shared" si="2"/>
        <v>0</v>
      </c>
      <c r="AD7" s="9">
        <f t="shared" si="2"/>
        <v>0</v>
      </c>
      <c r="AE7" s="9">
        <f t="shared" si="2"/>
        <v>2106</v>
      </c>
      <c r="AF7" s="9">
        <f t="shared" si="2"/>
        <v>0</v>
      </c>
      <c r="AG7" s="9">
        <f t="shared" si="2"/>
        <v>0</v>
      </c>
      <c r="AH7" s="9">
        <f t="shared" si="2"/>
        <v>2680</v>
      </c>
      <c r="AI7" s="9">
        <f t="shared" si="2"/>
        <v>0</v>
      </c>
      <c r="AJ7" s="9">
        <f t="shared" si="2"/>
        <v>0</v>
      </c>
      <c r="AK7" s="9">
        <f t="shared" si="2"/>
        <v>2157</v>
      </c>
      <c r="AL7" s="9">
        <f t="shared" si="2"/>
        <v>0</v>
      </c>
      <c r="AM7" s="9">
        <f t="shared" si="2"/>
        <v>0</v>
      </c>
      <c r="AN7" s="9">
        <f t="shared" si="2"/>
        <v>15226</v>
      </c>
      <c r="AO7" s="9">
        <f t="shared" si="2"/>
        <v>0</v>
      </c>
      <c r="AP7" s="9">
        <f t="shared" si="2"/>
        <v>0</v>
      </c>
      <c r="AQ7" s="9">
        <f t="shared" si="2"/>
        <v>33213</v>
      </c>
      <c r="AR7" s="9">
        <f t="shared" si="2"/>
        <v>0</v>
      </c>
      <c r="AS7" s="9">
        <f t="shared" si="2"/>
        <v>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3</v>
      </c>
      <c r="F8" s="9">
        <f>F7</f>
        <v>0</v>
      </c>
      <c r="G8" s="9">
        <f t="shared" ref="G8:AS8" si="3">G7</f>
        <v>1183</v>
      </c>
      <c r="H8" s="9">
        <f t="shared" si="3"/>
        <v>0</v>
      </c>
      <c r="I8" s="9">
        <f t="shared" si="3"/>
        <v>0</v>
      </c>
      <c r="J8" s="9">
        <f t="shared" si="3"/>
        <v>1074</v>
      </c>
      <c r="K8" s="9">
        <f t="shared" si="3"/>
        <v>0</v>
      </c>
      <c r="L8" s="9">
        <f t="shared" si="3"/>
        <v>0</v>
      </c>
      <c r="M8" s="9">
        <f t="shared" si="3"/>
        <v>1490</v>
      </c>
      <c r="N8" s="9">
        <f t="shared" si="3"/>
        <v>0</v>
      </c>
      <c r="O8" s="9">
        <f t="shared" si="3"/>
        <v>0</v>
      </c>
      <c r="P8" s="9">
        <f t="shared" si="3"/>
        <v>490</v>
      </c>
      <c r="Q8" s="9">
        <f t="shared" si="3"/>
        <v>0</v>
      </c>
      <c r="R8" s="9">
        <f t="shared" si="3"/>
        <v>0</v>
      </c>
      <c r="S8" s="9">
        <f t="shared" si="3"/>
        <v>1368</v>
      </c>
      <c r="T8" s="9">
        <f t="shared" si="3"/>
        <v>0</v>
      </c>
      <c r="U8" s="9">
        <f t="shared" si="3"/>
        <v>0</v>
      </c>
      <c r="V8" s="9">
        <f t="shared" si="3"/>
        <v>1743</v>
      </c>
      <c r="W8" s="9">
        <f t="shared" si="3"/>
        <v>0</v>
      </c>
      <c r="X8" s="9">
        <f t="shared" si="3"/>
        <v>0</v>
      </c>
      <c r="Y8" s="9">
        <f t="shared" si="3"/>
        <v>1838</v>
      </c>
      <c r="Z8" s="9">
        <f t="shared" si="3"/>
        <v>0</v>
      </c>
      <c r="AA8" s="9">
        <f t="shared" si="3"/>
        <v>0</v>
      </c>
      <c r="AB8" s="9">
        <f t="shared" si="3"/>
        <v>1858</v>
      </c>
      <c r="AC8" s="9">
        <f t="shared" si="3"/>
        <v>0</v>
      </c>
      <c r="AD8" s="9">
        <f t="shared" si="3"/>
        <v>0</v>
      </c>
      <c r="AE8" s="9">
        <f t="shared" si="3"/>
        <v>2106</v>
      </c>
      <c r="AF8" s="9">
        <f t="shared" si="3"/>
        <v>0</v>
      </c>
      <c r="AG8" s="9">
        <f t="shared" si="3"/>
        <v>0</v>
      </c>
      <c r="AH8" s="9">
        <f t="shared" si="3"/>
        <v>2680</v>
      </c>
      <c r="AI8" s="9">
        <f t="shared" si="3"/>
        <v>0</v>
      </c>
      <c r="AJ8" s="9">
        <f t="shared" si="3"/>
        <v>0</v>
      </c>
      <c r="AK8" s="9">
        <f t="shared" si="3"/>
        <v>2157</v>
      </c>
      <c r="AL8" s="9">
        <f t="shared" si="3"/>
        <v>0</v>
      </c>
      <c r="AM8" s="9">
        <f t="shared" si="3"/>
        <v>0</v>
      </c>
      <c r="AN8" s="9">
        <f t="shared" si="3"/>
        <v>15226</v>
      </c>
      <c r="AO8" s="9">
        <f t="shared" si="3"/>
        <v>0</v>
      </c>
      <c r="AP8" s="9">
        <f t="shared" si="3"/>
        <v>0</v>
      </c>
      <c r="AQ8" s="9">
        <f t="shared" si="3"/>
        <v>33213</v>
      </c>
      <c r="AR8" s="9">
        <f t="shared" si="3"/>
        <v>0</v>
      </c>
      <c r="AS8" s="9">
        <f t="shared" si="3"/>
        <v>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209" t="s">
        <v>135</v>
      </c>
      <c r="B14" s="209"/>
      <c r="C14" s="209"/>
      <c r="D14" s="209"/>
      <c r="E14" s="209"/>
    </row>
    <row r="16" spans="1:45" ht="22.5" customHeight="1" x14ac:dyDescent="0.25">
      <c r="A16" s="19" t="s">
        <v>95</v>
      </c>
      <c r="B16" s="19" t="s">
        <v>82</v>
      </c>
      <c r="C16" s="19" t="s">
        <v>79</v>
      </c>
      <c r="D16" s="19" t="s">
        <v>80</v>
      </c>
      <c r="E16" s="19" t="s">
        <v>81</v>
      </c>
    </row>
    <row r="17" spans="1:5" x14ac:dyDescent="0.25">
      <c r="A17" s="14">
        <v>1</v>
      </c>
      <c r="B17" s="17" t="s">
        <v>83</v>
      </c>
      <c r="C17" s="16">
        <f>G6</f>
        <v>1183</v>
      </c>
      <c r="D17" s="14">
        <v>0</v>
      </c>
      <c r="E17" s="18">
        <f>C17+D17</f>
        <v>1183</v>
      </c>
    </row>
    <row r="18" spans="1:5" x14ac:dyDescent="0.25">
      <c r="A18" s="14">
        <v>2</v>
      </c>
      <c r="B18" s="17" t="s">
        <v>84</v>
      </c>
      <c r="C18" s="16">
        <f>J6</f>
        <v>1074</v>
      </c>
      <c r="D18" s="14">
        <v>0</v>
      </c>
      <c r="E18" s="18">
        <f t="shared" ref="E18:E29" si="4">C18+D18</f>
        <v>1074</v>
      </c>
    </row>
    <row r="19" spans="1:5" x14ac:dyDescent="0.25">
      <c r="A19" s="14">
        <v>3</v>
      </c>
      <c r="B19" s="17" t="s">
        <v>85</v>
      </c>
      <c r="C19" s="16">
        <f>M6</f>
        <v>1490</v>
      </c>
      <c r="D19" s="14">
        <v>0</v>
      </c>
      <c r="E19" s="18">
        <f t="shared" si="4"/>
        <v>1490</v>
      </c>
    </row>
    <row r="20" spans="1:5" x14ac:dyDescent="0.25">
      <c r="A20" s="14">
        <v>4</v>
      </c>
      <c r="B20" s="17" t="s">
        <v>86</v>
      </c>
      <c r="C20" s="16">
        <f>P6</f>
        <v>490</v>
      </c>
      <c r="D20" s="14">
        <v>0</v>
      </c>
      <c r="E20" s="18">
        <f t="shared" si="4"/>
        <v>490</v>
      </c>
    </row>
    <row r="21" spans="1:5" x14ac:dyDescent="0.25">
      <c r="A21" s="14">
        <v>5</v>
      </c>
      <c r="B21" s="17" t="s">
        <v>87</v>
      </c>
      <c r="C21" s="16">
        <f>S6</f>
        <v>1368</v>
      </c>
      <c r="D21" s="14">
        <v>0</v>
      </c>
      <c r="E21" s="18">
        <f t="shared" si="4"/>
        <v>1368</v>
      </c>
    </row>
    <row r="22" spans="1:5" x14ac:dyDescent="0.25">
      <c r="A22" s="14">
        <v>6</v>
      </c>
      <c r="B22" s="17" t="s">
        <v>88</v>
      </c>
      <c r="C22" s="16">
        <f>V6</f>
        <v>1743</v>
      </c>
      <c r="D22" s="14">
        <v>0</v>
      </c>
      <c r="E22" s="18">
        <f t="shared" si="4"/>
        <v>1743</v>
      </c>
    </row>
    <row r="23" spans="1:5" x14ac:dyDescent="0.25">
      <c r="A23" s="14">
        <v>7</v>
      </c>
      <c r="B23" s="17" t="s">
        <v>89</v>
      </c>
      <c r="C23" s="16">
        <f>Y6</f>
        <v>1838</v>
      </c>
      <c r="D23" s="14">
        <v>0</v>
      </c>
      <c r="E23" s="18">
        <f t="shared" si="4"/>
        <v>1838</v>
      </c>
    </row>
    <row r="24" spans="1:5" x14ac:dyDescent="0.25">
      <c r="A24" s="14">
        <v>8</v>
      </c>
      <c r="B24" s="17" t="s">
        <v>90</v>
      </c>
      <c r="C24" s="16">
        <f>AB6</f>
        <v>1858</v>
      </c>
      <c r="D24" s="14">
        <v>0</v>
      </c>
      <c r="E24" s="18">
        <f t="shared" si="4"/>
        <v>1858</v>
      </c>
    </row>
    <row r="25" spans="1:5" x14ac:dyDescent="0.25">
      <c r="A25" s="14">
        <v>9</v>
      </c>
      <c r="B25" s="17" t="s">
        <v>91</v>
      </c>
      <c r="C25" s="16">
        <f>AE6</f>
        <v>2106</v>
      </c>
      <c r="D25" s="14">
        <v>0</v>
      </c>
      <c r="E25" s="18">
        <f t="shared" si="4"/>
        <v>2106</v>
      </c>
    </row>
    <row r="26" spans="1:5" x14ac:dyDescent="0.25">
      <c r="A26" s="14">
        <v>10</v>
      </c>
      <c r="B26" s="17" t="s">
        <v>92</v>
      </c>
      <c r="C26" s="16">
        <f>AH6</f>
        <v>2680</v>
      </c>
      <c r="D26" s="14">
        <v>0</v>
      </c>
      <c r="E26" s="18">
        <f t="shared" si="4"/>
        <v>2680</v>
      </c>
    </row>
    <row r="27" spans="1:5" x14ac:dyDescent="0.25">
      <c r="A27" s="14">
        <v>11</v>
      </c>
      <c r="B27" s="17" t="s">
        <v>93</v>
      </c>
      <c r="C27" s="16">
        <f>AK6</f>
        <v>2157</v>
      </c>
      <c r="D27" s="14">
        <v>0</v>
      </c>
      <c r="E27" s="18">
        <f t="shared" si="4"/>
        <v>2157</v>
      </c>
    </row>
    <row r="28" spans="1:5" x14ac:dyDescent="0.25">
      <c r="A28" s="14">
        <v>12</v>
      </c>
      <c r="B28" s="17" t="s">
        <v>94</v>
      </c>
      <c r="C28" s="16">
        <f>AN6</f>
        <v>15226</v>
      </c>
      <c r="D28" s="14">
        <v>0</v>
      </c>
      <c r="E28" s="18">
        <f t="shared" si="4"/>
        <v>15226</v>
      </c>
    </row>
    <row r="29" spans="1:5" ht="22.5" customHeight="1" x14ac:dyDescent="0.25">
      <c r="A29" s="210" t="s">
        <v>76</v>
      </c>
      <c r="B29" s="211"/>
      <c r="C29" s="20">
        <f>SUM(C17:C28)</f>
        <v>33213</v>
      </c>
      <c r="D29" s="19">
        <f>SUM(D17:D28)</f>
        <v>0</v>
      </c>
      <c r="E29" s="20">
        <f t="shared" si="4"/>
        <v>33213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zoomScale="60" zoomScaleNormal="60" workbookViewId="0">
      <selection activeCell="G6" sqref="G6:AP6"/>
    </sheetView>
  </sheetViews>
  <sheetFormatPr defaultRowHeight="15" x14ac:dyDescent="0.25"/>
  <cols>
    <col min="1" max="1" width="3.85546875" customWidth="1"/>
    <col min="2" max="2" width="25.28515625" customWidth="1"/>
    <col min="3" max="3" width="19.7109375" customWidth="1"/>
    <col min="4" max="4" width="22.7109375" customWidth="1"/>
    <col min="5" max="5" width="19" customWidth="1"/>
    <col min="6" max="42" width="5.7109375" customWidth="1"/>
    <col min="43" max="43" width="10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x14ac:dyDescent="0.25">
      <c r="A6" s="6">
        <v>49</v>
      </c>
      <c r="B6" s="7"/>
      <c r="C6" s="7" t="s">
        <v>24</v>
      </c>
      <c r="D6" s="7" t="s">
        <v>74</v>
      </c>
      <c r="E6" s="8">
        <v>40</v>
      </c>
      <c r="F6" s="8">
        <v>32</v>
      </c>
      <c r="G6" s="27">
        <v>800</v>
      </c>
      <c r="H6" s="27">
        <v>0</v>
      </c>
      <c r="I6" s="27">
        <v>0</v>
      </c>
      <c r="J6" s="27">
        <v>672</v>
      </c>
      <c r="K6" s="27">
        <v>0</v>
      </c>
      <c r="L6" s="27">
        <v>0</v>
      </c>
      <c r="M6" s="27">
        <v>645</v>
      </c>
      <c r="N6" s="27">
        <v>0</v>
      </c>
      <c r="O6" s="27">
        <v>0</v>
      </c>
      <c r="P6" s="27">
        <v>3160</v>
      </c>
      <c r="Q6" s="27">
        <v>0</v>
      </c>
      <c r="R6" s="27">
        <v>0</v>
      </c>
      <c r="S6" s="27">
        <v>9911</v>
      </c>
      <c r="T6" s="27">
        <v>0</v>
      </c>
      <c r="U6" s="27">
        <v>60930000</v>
      </c>
      <c r="V6" s="27">
        <v>3200</v>
      </c>
      <c r="W6" s="27">
        <v>0</v>
      </c>
      <c r="X6" s="27">
        <v>86520000</v>
      </c>
      <c r="Y6" s="27">
        <v>269</v>
      </c>
      <c r="Z6" s="27">
        <v>0</v>
      </c>
      <c r="AA6" s="27">
        <v>0</v>
      </c>
      <c r="AB6" s="27">
        <v>89</v>
      </c>
      <c r="AC6" s="27">
        <v>0</v>
      </c>
      <c r="AD6" s="27">
        <v>0</v>
      </c>
      <c r="AE6" s="27">
        <v>120</v>
      </c>
      <c r="AF6" s="27">
        <v>0</v>
      </c>
      <c r="AG6" s="27">
        <v>0</v>
      </c>
      <c r="AH6" s="27">
        <v>268</v>
      </c>
      <c r="AI6" s="27">
        <v>0</v>
      </c>
      <c r="AJ6" s="27">
        <v>0</v>
      </c>
      <c r="AK6" s="27">
        <v>443</v>
      </c>
      <c r="AL6" s="27">
        <v>0</v>
      </c>
      <c r="AM6" s="27">
        <v>0</v>
      </c>
      <c r="AN6" s="27">
        <v>1952</v>
      </c>
      <c r="AO6" s="27">
        <v>0</v>
      </c>
      <c r="AP6" s="27">
        <v>0</v>
      </c>
      <c r="AQ6" s="9">
        <f t="shared" ref="AQ6" si="0">G6+J6+M6+P6+S6+V6+Y6+AB6+AE6+AH6+AK6+AN6</f>
        <v>21529</v>
      </c>
      <c r="AR6" s="10">
        <f t="shared" ref="AR6:AS6" si="1">H6+K6+N6+Q6+T6+W6+Z6+AC6+AF6+AI6+AL6+AO6</f>
        <v>0</v>
      </c>
      <c r="AS6" s="10">
        <f t="shared" si="1"/>
        <v>147450000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2">SUM(E6:E6)</f>
        <v>40</v>
      </c>
      <c r="F7" s="9">
        <f t="shared" si="2"/>
        <v>32</v>
      </c>
      <c r="G7" s="9">
        <f t="shared" si="2"/>
        <v>800</v>
      </c>
      <c r="H7" s="9">
        <f t="shared" si="2"/>
        <v>0</v>
      </c>
      <c r="I7" s="9">
        <f t="shared" si="2"/>
        <v>0</v>
      </c>
      <c r="J7" s="9">
        <f t="shared" si="2"/>
        <v>672</v>
      </c>
      <c r="K7" s="9">
        <f t="shared" si="2"/>
        <v>0</v>
      </c>
      <c r="L7" s="9">
        <f t="shared" si="2"/>
        <v>0</v>
      </c>
      <c r="M7" s="9">
        <f t="shared" si="2"/>
        <v>645</v>
      </c>
      <c r="N7" s="9">
        <f t="shared" si="2"/>
        <v>0</v>
      </c>
      <c r="O7" s="9">
        <f t="shared" si="2"/>
        <v>0</v>
      </c>
      <c r="P7" s="9">
        <f t="shared" si="2"/>
        <v>3160</v>
      </c>
      <c r="Q7" s="9">
        <f t="shared" si="2"/>
        <v>0</v>
      </c>
      <c r="R7" s="9">
        <f t="shared" si="2"/>
        <v>0</v>
      </c>
      <c r="S7" s="9">
        <f t="shared" si="2"/>
        <v>9911</v>
      </c>
      <c r="T7" s="9">
        <f t="shared" si="2"/>
        <v>0</v>
      </c>
      <c r="U7" s="9">
        <f t="shared" si="2"/>
        <v>60930000</v>
      </c>
      <c r="V7" s="9">
        <f t="shared" si="2"/>
        <v>3200</v>
      </c>
      <c r="W7" s="9">
        <f t="shared" si="2"/>
        <v>0</v>
      </c>
      <c r="X7" s="9">
        <f t="shared" si="2"/>
        <v>86520000</v>
      </c>
      <c r="Y7" s="9">
        <f t="shared" si="2"/>
        <v>269</v>
      </c>
      <c r="Z7" s="9">
        <f t="shared" si="2"/>
        <v>0</v>
      </c>
      <c r="AA7" s="9">
        <f t="shared" si="2"/>
        <v>0</v>
      </c>
      <c r="AB7" s="9">
        <f t="shared" si="2"/>
        <v>89</v>
      </c>
      <c r="AC7" s="9">
        <f t="shared" si="2"/>
        <v>0</v>
      </c>
      <c r="AD7" s="9">
        <f t="shared" si="2"/>
        <v>0</v>
      </c>
      <c r="AE7" s="9">
        <f t="shared" si="2"/>
        <v>120</v>
      </c>
      <c r="AF7" s="9">
        <f t="shared" si="2"/>
        <v>0</v>
      </c>
      <c r="AG7" s="9">
        <f t="shared" si="2"/>
        <v>0</v>
      </c>
      <c r="AH7" s="9">
        <f t="shared" si="2"/>
        <v>268</v>
      </c>
      <c r="AI7" s="9">
        <f t="shared" si="2"/>
        <v>0</v>
      </c>
      <c r="AJ7" s="9">
        <f t="shared" si="2"/>
        <v>0</v>
      </c>
      <c r="AK7" s="9">
        <f t="shared" si="2"/>
        <v>443</v>
      </c>
      <c r="AL7" s="9">
        <f t="shared" si="2"/>
        <v>0</v>
      </c>
      <c r="AM7" s="9">
        <f t="shared" si="2"/>
        <v>0</v>
      </c>
      <c r="AN7" s="9">
        <f t="shared" si="2"/>
        <v>1952</v>
      </c>
      <c r="AO7" s="9">
        <f t="shared" si="2"/>
        <v>0</v>
      </c>
      <c r="AP7" s="9">
        <f t="shared" si="2"/>
        <v>0</v>
      </c>
      <c r="AQ7" s="9">
        <f t="shared" si="2"/>
        <v>21529</v>
      </c>
      <c r="AR7" s="9">
        <f t="shared" si="2"/>
        <v>0</v>
      </c>
      <c r="AS7" s="9">
        <f t="shared" si="2"/>
        <v>147450000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40</v>
      </c>
      <c r="F8" s="9">
        <f>F7</f>
        <v>32</v>
      </c>
      <c r="G8" s="9">
        <f t="shared" ref="G8:AS8" si="3">G7</f>
        <v>800</v>
      </c>
      <c r="H8" s="9">
        <f t="shared" si="3"/>
        <v>0</v>
      </c>
      <c r="I8" s="9">
        <f t="shared" si="3"/>
        <v>0</v>
      </c>
      <c r="J8" s="9">
        <f t="shared" si="3"/>
        <v>672</v>
      </c>
      <c r="K8" s="9">
        <f t="shared" si="3"/>
        <v>0</v>
      </c>
      <c r="L8" s="9">
        <f t="shared" si="3"/>
        <v>0</v>
      </c>
      <c r="M8" s="9">
        <f t="shared" si="3"/>
        <v>645</v>
      </c>
      <c r="N8" s="9">
        <f t="shared" si="3"/>
        <v>0</v>
      </c>
      <c r="O8" s="9">
        <f t="shared" si="3"/>
        <v>0</v>
      </c>
      <c r="P8" s="9">
        <f t="shared" si="3"/>
        <v>3160</v>
      </c>
      <c r="Q8" s="9">
        <f t="shared" si="3"/>
        <v>0</v>
      </c>
      <c r="R8" s="9">
        <f t="shared" si="3"/>
        <v>0</v>
      </c>
      <c r="S8" s="9">
        <f t="shared" si="3"/>
        <v>9911</v>
      </c>
      <c r="T8" s="9">
        <f t="shared" si="3"/>
        <v>0</v>
      </c>
      <c r="U8" s="9">
        <f t="shared" si="3"/>
        <v>60930000</v>
      </c>
      <c r="V8" s="9">
        <f t="shared" si="3"/>
        <v>3200</v>
      </c>
      <c r="W8" s="9">
        <f t="shared" si="3"/>
        <v>0</v>
      </c>
      <c r="X8" s="9">
        <f t="shared" si="3"/>
        <v>86520000</v>
      </c>
      <c r="Y8" s="9">
        <f t="shared" si="3"/>
        <v>269</v>
      </c>
      <c r="Z8" s="9">
        <f t="shared" si="3"/>
        <v>0</v>
      </c>
      <c r="AA8" s="9">
        <f t="shared" si="3"/>
        <v>0</v>
      </c>
      <c r="AB8" s="9">
        <f t="shared" si="3"/>
        <v>89</v>
      </c>
      <c r="AC8" s="9">
        <f t="shared" si="3"/>
        <v>0</v>
      </c>
      <c r="AD8" s="9">
        <f t="shared" si="3"/>
        <v>0</v>
      </c>
      <c r="AE8" s="9">
        <f t="shared" si="3"/>
        <v>120</v>
      </c>
      <c r="AF8" s="9">
        <f t="shared" si="3"/>
        <v>0</v>
      </c>
      <c r="AG8" s="9">
        <f t="shared" si="3"/>
        <v>0</v>
      </c>
      <c r="AH8" s="9">
        <f t="shared" si="3"/>
        <v>268</v>
      </c>
      <c r="AI8" s="9">
        <f t="shared" si="3"/>
        <v>0</v>
      </c>
      <c r="AJ8" s="9">
        <f t="shared" si="3"/>
        <v>0</v>
      </c>
      <c r="AK8" s="9">
        <f t="shared" si="3"/>
        <v>443</v>
      </c>
      <c r="AL8" s="9">
        <f t="shared" si="3"/>
        <v>0</v>
      </c>
      <c r="AM8" s="9">
        <f t="shared" si="3"/>
        <v>0</v>
      </c>
      <c r="AN8" s="9">
        <f t="shared" si="3"/>
        <v>1952</v>
      </c>
      <c r="AO8" s="9">
        <f t="shared" si="3"/>
        <v>0</v>
      </c>
      <c r="AP8" s="9">
        <f t="shared" si="3"/>
        <v>0</v>
      </c>
      <c r="AQ8" s="9">
        <f t="shared" si="3"/>
        <v>21529</v>
      </c>
      <c r="AR8" s="9">
        <f t="shared" si="3"/>
        <v>0</v>
      </c>
      <c r="AS8" s="9">
        <f t="shared" si="3"/>
        <v>147450000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136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3.25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800</v>
      </c>
      <c r="D17" s="73">
        <v>0</v>
      </c>
      <c r="E17" s="76">
        <f>C17+D17</f>
        <v>800</v>
      </c>
    </row>
    <row r="18" spans="1:5" x14ac:dyDescent="0.25">
      <c r="A18" s="73">
        <v>2</v>
      </c>
      <c r="B18" s="74" t="s">
        <v>84</v>
      </c>
      <c r="C18" s="75">
        <f>J6</f>
        <v>672</v>
      </c>
      <c r="D18" s="73">
        <v>0</v>
      </c>
      <c r="E18" s="76">
        <f t="shared" ref="E18:E29" si="4">C18+D18</f>
        <v>672</v>
      </c>
    </row>
    <row r="19" spans="1:5" x14ac:dyDescent="0.25">
      <c r="A19" s="73">
        <v>3</v>
      </c>
      <c r="B19" s="74" t="s">
        <v>85</v>
      </c>
      <c r="C19" s="75">
        <f>M6</f>
        <v>645</v>
      </c>
      <c r="D19" s="73">
        <v>0</v>
      </c>
      <c r="E19" s="76">
        <f t="shared" si="4"/>
        <v>645</v>
      </c>
    </row>
    <row r="20" spans="1:5" x14ac:dyDescent="0.25">
      <c r="A20" s="73">
        <v>4</v>
      </c>
      <c r="B20" s="74" t="s">
        <v>86</v>
      </c>
      <c r="C20" s="75">
        <f>P6</f>
        <v>3160</v>
      </c>
      <c r="D20" s="73">
        <v>0</v>
      </c>
      <c r="E20" s="76">
        <f t="shared" si="4"/>
        <v>3160</v>
      </c>
    </row>
    <row r="21" spans="1:5" x14ac:dyDescent="0.25">
      <c r="A21" s="73">
        <v>5</v>
      </c>
      <c r="B21" s="74" t="s">
        <v>87</v>
      </c>
      <c r="C21" s="75">
        <f>S6</f>
        <v>9911</v>
      </c>
      <c r="D21" s="73">
        <v>0</v>
      </c>
      <c r="E21" s="76">
        <f t="shared" si="4"/>
        <v>9911</v>
      </c>
    </row>
    <row r="22" spans="1:5" x14ac:dyDescent="0.25">
      <c r="A22" s="73">
        <v>6</v>
      </c>
      <c r="B22" s="74" t="s">
        <v>88</v>
      </c>
      <c r="C22" s="75">
        <f>V6</f>
        <v>3200</v>
      </c>
      <c r="D22" s="73">
        <v>0</v>
      </c>
      <c r="E22" s="76">
        <f t="shared" si="4"/>
        <v>3200</v>
      </c>
    </row>
    <row r="23" spans="1:5" x14ac:dyDescent="0.25">
      <c r="A23" s="73">
        <v>7</v>
      </c>
      <c r="B23" s="74" t="s">
        <v>89</v>
      </c>
      <c r="C23" s="75">
        <f>Y6</f>
        <v>269</v>
      </c>
      <c r="D23" s="73">
        <v>0</v>
      </c>
      <c r="E23" s="76">
        <f t="shared" si="4"/>
        <v>269</v>
      </c>
    </row>
    <row r="24" spans="1:5" x14ac:dyDescent="0.25">
      <c r="A24" s="73">
        <v>8</v>
      </c>
      <c r="B24" s="74" t="s">
        <v>90</v>
      </c>
      <c r="C24" s="75">
        <f>AB6</f>
        <v>89</v>
      </c>
      <c r="D24" s="73">
        <v>0</v>
      </c>
      <c r="E24" s="76">
        <f t="shared" si="4"/>
        <v>89</v>
      </c>
    </row>
    <row r="25" spans="1:5" x14ac:dyDescent="0.25">
      <c r="A25" s="73">
        <v>9</v>
      </c>
      <c r="B25" s="74" t="s">
        <v>91</v>
      </c>
      <c r="C25" s="75">
        <f>AE6</f>
        <v>120</v>
      </c>
      <c r="D25" s="73">
        <v>0</v>
      </c>
      <c r="E25" s="76">
        <f t="shared" si="4"/>
        <v>120</v>
      </c>
    </row>
    <row r="26" spans="1:5" x14ac:dyDescent="0.25">
      <c r="A26" s="73">
        <v>10</v>
      </c>
      <c r="B26" s="74" t="s">
        <v>92</v>
      </c>
      <c r="C26" s="75">
        <f>AH6</f>
        <v>268</v>
      </c>
      <c r="D26" s="73">
        <v>0</v>
      </c>
      <c r="E26" s="76">
        <f t="shared" si="4"/>
        <v>268</v>
      </c>
    </row>
    <row r="27" spans="1:5" x14ac:dyDescent="0.25">
      <c r="A27" s="73">
        <v>11</v>
      </c>
      <c r="B27" s="74" t="s">
        <v>93</v>
      </c>
      <c r="C27" s="75">
        <f>AK6</f>
        <v>443</v>
      </c>
      <c r="D27" s="73">
        <v>0</v>
      </c>
      <c r="E27" s="76">
        <f t="shared" si="4"/>
        <v>443</v>
      </c>
    </row>
    <row r="28" spans="1:5" x14ac:dyDescent="0.25">
      <c r="A28" s="73">
        <v>12</v>
      </c>
      <c r="B28" s="74" t="s">
        <v>94</v>
      </c>
      <c r="C28" s="75">
        <f>AN6</f>
        <v>1952</v>
      </c>
      <c r="D28" s="73">
        <v>0</v>
      </c>
      <c r="E28" s="76">
        <f t="shared" si="4"/>
        <v>1952</v>
      </c>
    </row>
    <row r="29" spans="1:5" ht="21.75" customHeight="1" x14ac:dyDescent="0.25">
      <c r="A29" s="145" t="s">
        <v>76</v>
      </c>
      <c r="B29" s="146"/>
      <c r="C29" s="24">
        <f>SUM(C17:C28)</f>
        <v>21529</v>
      </c>
      <c r="D29" s="23">
        <f>SUM(D17:D28)</f>
        <v>0</v>
      </c>
      <c r="E29" s="24">
        <f t="shared" si="4"/>
        <v>21529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S29"/>
  <sheetViews>
    <sheetView zoomScale="59" zoomScaleNormal="59" workbookViewId="0">
      <selection activeCell="O19" sqref="O19"/>
    </sheetView>
  </sheetViews>
  <sheetFormatPr defaultRowHeight="15" x14ac:dyDescent="0.25"/>
  <cols>
    <col min="1" max="1" width="3.85546875" customWidth="1"/>
    <col min="2" max="2" width="25.28515625" customWidth="1"/>
    <col min="3" max="3" width="20.28515625" customWidth="1"/>
    <col min="4" max="4" width="21.85546875" customWidth="1"/>
    <col min="5" max="5" width="20" customWidth="1"/>
    <col min="6" max="6" width="13.7109375" customWidth="1"/>
    <col min="7" max="42" width="5.7109375" customWidth="1"/>
    <col min="43" max="43" width="12.140625" customWidth="1"/>
    <col min="44" max="44" width="15.42578125" customWidth="1"/>
    <col min="45" max="45" width="18.140625" customWidth="1"/>
  </cols>
  <sheetData>
    <row r="1" spans="1:45" x14ac:dyDescent="0.25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  <c r="AQ1" s="1"/>
      <c r="AR1" s="1"/>
      <c r="AS1" s="2"/>
    </row>
    <row r="2" spans="1:45" x14ac:dyDescent="0.2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1"/>
      <c r="AS2" s="3"/>
    </row>
    <row r="3" spans="1:45" ht="15" customHeight="1" x14ac:dyDescent="0.25">
      <c r="A3" s="162" t="s">
        <v>1</v>
      </c>
      <c r="B3" s="162" t="s">
        <v>2</v>
      </c>
      <c r="C3" s="162" t="s">
        <v>3</v>
      </c>
      <c r="D3" s="162" t="s">
        <v>4</v>
      </c>
      <c r="E3" s="147" t="s">
        <v>5</v>
      </c>
      <c r="F3" s="149"/>
      <c r="G3" s="147" t="s">
        <v>6</v>
      </c>
      <c r="H3" s="148"/>
      <c r="I3" s="149"/>
      <c r="J3" s="147" t="s">
        <v>7</v>
      </c>
      <c r="K3" s="148"/>
      <c r="L3" s="149"/>
      <c r="M3" s="147" t="s">
        <v>8</v>
      </c>
      <c r="N3" s="148"/>
      <c r="O3" s="149"/>
      <c r="P3" s="147" t="s">
        <v>9</v>
      </c>
      <c r="Q3" s="148"/>
      <c r="R3" s="149"/>
      <c r="S3" s="147" t="s">
        <v>10</v>
      </c>
      <c r="T3" s="148"/>
      <c r="U3" s="149"/>
      <c r="V3" s="147" t="s">
        <v>11</v>
      </c>
      <c r="W3" s="148"/>
      <c r="X3" s="149"/>
      <c r="Y3" s="147" t="s">
        <v>12</v>
      </c>
      <c r="Z3" s="148"/>
      <c r="AA3" s="149"/>
      <c r="AB3" s="147" t="s">
        <v>13</v>
      </c>
      <c r="AC3" s="148"/>
      <c r="AD3" s="149"/>
      <c r="AE3" s="147" t="s">
        <v>14</v>
      </c>
      <c r="AF3" s="148"/>
      <c r="AG3" s="149"/>
      <c r="AH3" s="147" t="s">
        <v>15</v>
      </c>
      <c r="AI3" s="148"/>
      <c r="AJ3" s="149"/>
      <c r="AK3" s="147" t="s">
        <v>16</v>
      </c>
      <c r="AL3" s="148"/>
      <c r="AM3" s="149"/>
      <c r="AN3" s="147" t="s">
        <v>17</v>
      </c>
      <c r="AO3" s="148"/>
      <c r="AP3" s="149"/>
      <c r="AQ3" s="147" t="s">
        <v>18</v>
      </c>
      <c r="AR3" s="148"/>
      <c r="AS3" s="149"/>
    </row>
    <row r="4" spans="1:45" ht="75" x14ac:dyDescent="0.25">
      <c r="A4" s="163"/>
      <c r="B4" s="163"/>
      <c r="C4" s="163"/>
      <c r="D4" s="163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5" t="s">
        <v>22</v>
      </c>
      <c r="B5" s="150" t="s">
        <v>23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2"/>
      <c r="AS5" s="3"/>
    </row>
    <row r="6" spans="1:45" ht="30" x14ac:dyDescent="0.25">
      <c r="A6" s="26">
        <v>50</v>
      </c>
      <c r="B6" s="26"/>
      <c r="C6" s="26" t="s">
        <v>24</v>
      </c>
      <c r="D6" s="26" t="s">
        <v>75</v>
      </c>
      <c r="E6" s="27">
        <v>17</v>
      </c>
      <c r="F6" s="27">
        <v>2</v>
      </c>
      <c r="G6" s="27">
        <v>1612</v>
      </c>
      <c r="H6" s="27">
        <v>0</v>
      </c>
      <c r="I6" s="27">
        <v>0</v>
      </c>
      <c r="J6" s="27">
        <v>1202</v>
      </c>
      <c r="K6" s="27">
        <v>0</v>
      </c>
      <c r="L6" s="27">
        <v>0</v>
      </c>
      <c r="M6" s="27">
        <v>1794</v>
      </c>
      <c r="N6" s="27">
        <v>0</v>
      </c>
      <c r="O6" s="27">
        <v>53820000</v>
      </c>
      <c r="P6" s="27">
        <v>4023</v>
      </c>
      <c r="Q6" s="27">
        <v>0</v>
      </c>
      <c r="R6" s="27">
        <v>120690000</v>
      </c>
      <c r="S6" s="27">
        <v>3551</v>
      </c>
      <c r="T6" s="27">
        <v>0</v>
      </c>
      <c r="U6" s="27">
        <v>106530000</v>
      </c>
      <c r="V6" s="27">
        <v>3885</v>
      </c>
      <c r="W6" s="27">
        <v>0</v>
      </c>
      <c r="X6" s="27">
        <v>116550000</v>
      </c>
      <c r="Y6" s="27">
        <v>3606</v>
      </c>
      <c r="Z6" s="27">
        <v>0</v>
      </c>
      <c r="AA6" s="27">
        <v>108180000</v>
      </c>
      <c r="AB6" s="27">
        <v>2192</v>
      </c>
      <c r="AC6" s="27">
        <v>0</v>
      </c>
      <c r="AD6" s="27">
        <v>65760000</v>
      </c>
      <c r="AE6" s="27">
        <v>2458</v>
      </c>
      <c r="AF6" s="27">
        <v>0</v>
      </c>
      <c r="AG6" s="27">
        <v>73740000</v>
      </c>
      <c r="AH6" s="27">
        <v>1412</v>
      </c>
      <c r="AI6" s="27">
        <v>0</v>
      </c>
      <c r="AJ6" s="27">
        <v>42360000</v>
      </c>
      <c r="AK6" s="27">
        <v>2146</v>
      </c>
      <c r="AL6" s="27">
        <v>0</v>
      </c>
      <c r="AM6" s="27">
        <v>0</v>
      </c>
      <c r="AN6" s="27">
        <v>5235</v>
      </c>
      <c r="AO6" s="27">
        <v>0</v>
      </c>
      <c r="AP6" s="27">
        <v>0</v>
      </c>
      <c r="AQ6" s="9">
        <f t="shared" ref="AQ6:AS6" si="0">G6+J6+M6+P6+S6+V6+Y6+AB6+AE6+AH6+AK6+AN6</f>
        <v>33116</v>
      </c>
      <c r="AR6" s="10">
        <f t="shared" si="0"/>
        <v>0</v>
      </c>
      <c r="AS6" s="10">
        <f t="shared" si="0"/>
        <v>687630000</v>
      </c>
    </row>
    <row r="7" spans="1:45" ht="15" customHeight="1" x14ac:dyDescent="0.25">
      <c r="A7" s="153" t="s">
        <v>18</v>
      </c>
      <c r="B7" s="154"/>
      <c r="C7" s="154"/>
      <c r="D7" s="155"/>
      <c r="E7" s="9">
        <f t="shared" ref="E7:AS7" si="1">SUM(E6:E6)</f>
        <v>17</v>
      </c>
      <c r="F7" s="9">
        <f t="shared" si="1"/>
        <v>2</v>
      </c>
      <c r="G7" s="9">
        <f t="shared" si="1"/>
        <v>1612</v>
      </c>
      <c r="H7" s="9">
        <f t="shared" si="1"/>
        <v>0</v>
      </c>
      <c r="I7" s="9">
        <f t="shared" si="1"/>
        <v>0</v>
      </c>
      <c r="J7" s="9">
        <f t="shared" si="1"/>
        <v>1202</v>
      </c>
      <c r="K7" s="9">
        <f t="shared" si="1"/>
        <v>0</v>
      </c>
      <c r="L7" s="9">
        <f t="shared" si="1"/>
        <v>0</v>
      </c>
      <c r="M7" s="9">
        <f t="shared" si="1"/>
        <v>1794</v>
      </c>
      <c r="N7" s="9">
        <f t="shared" si="1"/>
        <v>0</v>
      </c>
      <c r="O7" s="9">
        <f t="shared" si="1"/>
        <v>53820000</v>
      </c>
      <c r="P7" s="9">
        <f t="shared" si="1"/>
        <v>4023</v>
      </c>
      <c r="Q7" s="9">
        <f t="shared" si="1"/>
        <v>0</v>
      </c>
      <c r="R7" s="9">
        <f t="shared" si="1"/>
        <v>120690000</v>
      </c>
      <c r="S7" s="9">
        <f t="shared" si="1"/>
        <v>3551</v>
      </c>
      <c r="T7" s="9">
        <f t="shared" si="1"/>
        <v>0</v>
      </c>
      <c r="U7" s="9">
        <f t="shared" si="1"/>
        <v>106530000</v>
      </c>
      <c r="V7" s="9">
        <f t="shared" si="1"/>
        <v>3885</v>
      </c>
      <c r="W7" s="9">
        <f t="shared" si="1"/>
        <v>0</v>
      </c>
      <c r="X7" s="9">
        <f t="shared" si="1"/>
        <v>116550000</v>
      </c>
      <c r="Y7" s="9">
        <f t="shared" si="1"/>
        <v>3606</v>
      </c>
      <c r="Z7" s="9">
        <f t="shared" si="1"/>
        <v>0</v>
      </c>
      <c r="AA7" s="9">
        <f t="shared" si="1"/>
        <v>108180000</v>
      </c>
      <c r="AB7" s="9">
        <f t="shared" si="1"/>
        <v>2192</v>
      </c>
      <c r="AC7" s="9">
        <f t="shared" si="1"/>
        <v>0</v>
      </c>
      <c r="AD7" s="9">
        <f t="shared" si="1"/>
        <v>65760000</v>
      </c>
      <c r="AE7" s="9">
        <f t="shared" si="1"/>
        <v>2458</v>
      </c>
      <c r="AF7" s="9">
        <f t="shared" si="1"/>
        <v>0</v>
      </c>
      <c r="AG7" s="9">
        <f t="shared" si="1"/>
        <v>73740000</v>
      </c>
      <c r="AH7" s="9">
        <f t="shared" si="1"/>
        <v>1412</v>
      </c>
      <c r="AI7" s="9">
        <f t="shared" si="1"/>
        <v>0</v>
      </c>
      <c r="AJ7" s="9">
        <f t="shared" si="1"/>
        <v>42360000</v>
      </c>
      <c r="AK7" s="9">
        <f t="shared" si="1"/>
        <v>2146</v>
      </c>
      <c r="AL7" s="9">
        <f t="shared" si="1"/>
        <v>0</v>
      </c>
      <c r="AM7" s="9">
        <f t="shared" si="1"/>
        <v>0</v>
      </c>
      <c r="AN7" s="9">
        <f t="shared" si="1"/>
        <v>5235</v>
      </c>
      <c r="AO7" s="9">
        <f t="shared" si="1"/>
        <v>0</v>
      </c>
      <c r="AP7" s="9">
        <f t="shared" si="1"/>
        <v>0</v>
      </c>
      <c r="AQ7" s="9">
        <f t="shared" si="1"/>
        <v>33116</v>
      </c>
      <c r="AR7" s="9">
        <f t="shared" si="1"/>
        <v>0</v>
      </c>
      <c r="AS7" s="9">
        <f t="shared" si="1"/>
        <v>687630000</v>
      </c>
    </row>
    <row r="8" spans="1:45" ht="15" customHeight="1" x14ac:dyDescent="0.25">
      <c r="A8" s="153" t="s">
        <v>76</v>
      </c>
      <c r="B8" s="154"/>
      <c r="C8" s="154"/>
      <c r="D8" s="155"/>
      <c r="E8" s="9">
        <f>E7</f>
        <v>17</v>
      </c>
      <c r="F8" s="9">
        <f>F7</f>
        <v>2</v>
      </c>
      <c r="G8" s="9">
        <f t="shared" ref="G8:AS8" si="2">G7</f>
        <v>1612</v>
      </c>
      <c r="H8" s="9">
        <f t="shared" si="2"/>
        <v>0</v>
      </c>
      <c r="I8" s="9">
        <f t="shared" si="2"/>
        <v>0</v>
      </c>
      <c r="J8" s="9">
        <f t="shared" si="2"/>
        <v>1202</v>
      </c>
      <c r="K8" s="9">
        <f t="shared" si="2"/>
        <v>0</v>
      </c>
      <c r="L8" s="9">
        <f t="shared" si="2"/>
        <v>0</v>
      </c>
      <c r="M8" s="9">
        <f t="shared" si="2"/>
        <v>1794</v>
      </c>
      <c r="N8" s="9">
        <f t="shared" si="2"/>
        <v>0</v>
      </c>
      <c r="O8" s="9">
        <f t="shared" si="2"/>
        <v>53820000</v>
      </c>
      <c r="P8" s="9">
        <f t="shared" si="2"/>
        <v>4023</v>
      </c>
      <c r="Q8" s="9">
        <f t="shared" si="2"/>
        <v>0</v>
      </c>
      <c r="R8" s="9">
        <f t="shared" si="2"/>
        <v>120690000</v>
      </c>
      <c r="S8" s="9">
        <f t="shared" si="2"/>
        <v>3551</v>
      </c>
      <c r="T8" s="9">
        <f t="shared" si="2"/>
        <v>0</v>
      </c>
      <c r="U8" s="9">
        <f t="shared" si="2"/>
        <v>106530000</v>
      </c>
      <c r="V8" s="9">
        <f t="shared" si="2"/>
        <v>3885</v>
      </c>
      <c r="W8" s="9">
        <f t="shared" si="2"/>
        <v>0</v>
      </c>
      <c r="X8" s="9">
        <f t="shared" si="2"/>
        <v>116550000</v>
      </c>
      <c r="Y8" s="9">
        <f t="shared" si="2"/>
        <v>3606</v>
      </c>
      <c r="Z8" s="9">
        <f t="shared" si="2"/>
        <v>0</v>
      </c>
      <c r="AA8" s="9">
        <f t="shared" si="2"/>
        <v>108180000</v>
      </c>
      <c r="AB8" s="9">
        <f t="shared" si="2"/>
        <v>2192</v>
      </c>
      <c r="AC8" s="9">
        <f t="shared" si="2"/>
        <v>0</v>
      </c>
      <c r="AD8" s="9">
        <f t="shared" si="2"/>
        <v>65760000</v>
      </c>
      <c r="AE8" s="9">
        <f t="shared" si="2"/>
        <v>2458</v>
      </c>
      <c r="AF8" s="9">
        <f t="shared" si="2"/>
        <v>0</v>
      </c>
      <c r="AG8" s="9">
        <f t="shared" si="2"/>
        <v>73740000</v>
      </c>
      <c r="AH8" s="9">
        <f t="shared" si="2"/>
        <v>1412</v>
      </c>
      <c r="AI8" s="9">
        <f t="shared" si="2"/>
        <v>0</v>
      </c>
      <c r="AJ8" s="9">
        <f t="shared" si="2"/>
        <v>42360000</v>
      </c>
      <c r="AK8" s="9">
        <f t="shared" si="2"/>
        <v>2146</v>
      </c>
      <c r="AL8" s="9">
        <f t="shared" si="2"/>
        <v>0</v>
      </c>
      <c r="AM8" s="9">
        <f t="shared" si="2"/>
        <v>0</v>
      </c>
      <c r="AN8" s="9">
        <f t="shared" si="2"/>
        <v>5235</v>
      </c>
      <c r="AO8" s="9">
        <f t="shared" si="2"/>
        <v>0</v>
      </c>
      <c r="AP8" s="9">
        <f t="shared" si="2"/>
        <v>0</v>
      </c>
      <c r="AQ8" s="9">
        <f t="shared" si="2"/>
        <v>33116</v>
      </c>
      <c r="AR8" s="9">
        <f t="shared" si="2"/>
        <v>0</v>
      </c>
      <c r="AS8" s="9">
        <f t="shared" si="2"/>
        <v>687630000</v>
      </c>
    </row>
    <row r="10" spans="1:45" ht="18.75" customHeight="1" x14ac:dyDescent="0.25">
      <c r="A10" s="12"/>
      <c r="B10" s="13" t="s">
        <v>165</v>
      </c>
    </row>
    <row r="11" spans="1:45" x14ac:dyDescent="0.25">
      <c r="A11" s="12"/>
      <c r="B11" s="13" t="s">
        <v>78</v>
      </c>
    </row>
    <row r="14" spans="1:45" x14ac:dyDescent="0.25">
      <c r="A14" s="144" t="s">
        <v>137</v>
      </c>
      <c r="B14" s="144"/>
      <c r="C14" s="144"/>
      <c r="D14" s="144"/>
      <c r="E14" s="144"/>
    </row>
    <row r="15" spans="1:45" x14ac:dyDescent="0.25">
      <c r="A15" s="72"/>
      <c r="B15" s="72"/>
      <c r="C15" s="72"/>
      <c r="D15" s="72"/>
      <c r="E15" s="72"/>
    </row>
    <row r="16" spans="1:45" ht="24" customHeight="1" x14ac:dyDescent="0.25">
      <c r="A16" s="23" t="s">
        <v>95</v>
      </c>
      <c r="B16" s="23" t="s">
        <v>82</v>
      </c>
      <c r="C16" s="23" t="s">
        <v>79</v>
      </c>
      <c r="D16" s="23" t="s">
        <v>80</v>
      </c>
      <c r="E16" s="23" t="s">
        <v>81</v>
      </c>
    </row>
    <row r="17" spans="1:5" x14ac:dyDescent="0.25">
      <c r="A17" s="73">
        <v>1</v>
      </c>
      <c r="B17" s="74" t="s">
        <v>83</v>
      </c>
      <c r="C17" s="75">
        <f>G6</f>
        <v>1612</v>
      </c>
      <c r="D17" s="73">
        <v>0</v>
      </c>
      <c r="E17" s="76">
        <f>C17+D17</f>
        <v>1612</v>
      </c>
    </row>
    <row r="18" spans="1:5" x14ac:dyDescent="0.25">
      <c r="A18" s="73">
        <v>2</v>
      </c>
      <c r="B18" s="74" t="s">
        <v>84</v>
      </c>
      <c r="C18" s="75">
        <f>J6</f>
        <v>1202</v>
      </c>
      <c r="D18" s="73">
        <v>0</v>
      </c>
      <c r="E18" s="76">
        <f t="shared" ref="E18:E29" si="3">C18+D18</f>
        <v>1202</v>
      </c>
    </row>
    <row r="19" spans="1:5" x14ac:dyDescent="0.25">
      <c r="A19" s="73">
        <v>3</v>
      </c>
      <c r="B19" s="74" t="s">
        <v>85</v>
      </c>
      <c r="C19" s="75">
        <f>M6</f>
        <v>1794</v>
      </c>
      <c r="D19" s="73">
        <v>0</v>
      </c>
      <c r="E19" s="76">
        <f t="shared" si="3"/>
        <v>1794</v>
      </c>
    </row>
    <row r="20" spans="1:5" x14ac:dyDescent="0.25">
      <c r="A20" s="73">
        <v>4</v>
      </c>
      <c r="B20" s="74" t="s">
        <v>86</v>
      </c>
      <c r="C20" s="75">
        <f>P6</f>
        <v>4023</v>
      </c>
      <c r="D20" s="73">
        <v>0</v>
      </c>
      <c r="E20" s="76">
        <f t="shared" si="3"/>
        <v>4023</v>
      </c>
    </row>
    <row r="21" spans="1:5" x14ac:dyDescent="0.25">
      <c r="A21" s="73">
        <v>5</v>
      </c>
      <c r="B21" s="74" t="s">
        <v>87</v>
      </c>
      <c r="C21" s="75">
        <f>S6</f>
        <v>3551</v>
      </c>
      <c r="D21" s="73">
        <v>0</v>
      </c>
      <c r="E21" s="76">
        <f t="shared" si="3"/>
        <v>3551</v>
      </c>
    </row>
    <row r="22" spans="1:5" x14ac:dyDescent="0.25">
      <c r="A22" s="73">
        <v>6</v>
      </c>
      <c r="B22" s="74" t="s">
        <v>88</v>
      </c>
      <c r="C22" s="75">
        <f>V6</f>
        <v>3885</v>
      </c>
      <c r="D22" s="73">
        <v>0</v>
      </c>
      <c r="E22" s="76">
        <f t="shared" si="3"/>
        <v>3885</v>
      </c>
    </row>
    <row r="23" spans="1:5" x14ac:dyDescent="0.25">
      <c r="A23" s="73">
        <v>7</v>
      </c>
      <c r="B23" s="74" t="s">
        <v>89</v>
      </c>
      <c r="C23" s="75">
        <f>Y6</f>
        <v>3606</v>
      </c>
      <c r="D23" s="73">
        <v>0</v>
      </c>
      <c r="E23" s="76">
        <f t="shared" si="3"/>
        <v>3606</v>
      </c>
    </row>
    <row r="24" spans="1:5" x14ac:dyDescent="0.25">
      <c r="A24" s="73">
        <v>8</v>
      </c>
      <c r="B24" s="74" t="s">
        <v>90</v>
      </c>
      <c r="C24" s="75">
        <f>AB6</f>
        <v>2192</v>
      </c>
      <c r="D24" s="73">
        <v>0</v>
      </c>
      <c r="E24" s="76">
        <f t="shared" si="3"/>
        <v>2192</v>
      </c>
    </row>
    <row r="25" spans="1:5" x14ac:dyDescent="0.25">
      <c r="A25" s="73">
        <v>9</v>
      </c>
      <c r="B25" s="74" t="s">
        <v>91</v>
      </c>
      <c r="C25" s="75">
        <f>AE6</f>
        <v>2458</v>
      </c>
      <c r="D25" s="73">
        <v>0</v>
      </c>
      <c r="E25" s="76">
        <f t="shared" si="3"/>
        <v>2458</v>
      </c>
    </row>
    <row r="26" spans="1:5" x14ac:dyDescent="0.25">
      <c r="A26" s="73">
        <v>10</v>
      </c>
      <c r="B26" s="74" t="s">
        <v>92</v>
      </c>
      <c r="C26" s="75">
        <f>AH6</f>
        <v>1412</v>
      </c>
      <c r="D26" s="73">
        <v>0</v>
      </c>
      <c r="E26" s="76">
        <f t="shared" si="3"/>
        <v>1412</v>
      </c>
    </row>
    <row r="27" spans="1:5" x14ac:dyDescent="0.25">
      <c r="A27" s="73">
        <v>11</v>
      </c>
      <c r="B27" s="74" t="s">
        <v>93</v>
      </c>
      <c r="C27" s="75">
        <f>AK6</f>
        <v>2146</v>
      </c>
      <c r="D27" s="73">
        <v>0</v>
      </c>
      <c r="E27" s="76">
        <f t="shared" si="3"/>
        <v>2146</v>
      </c>
    </row>
    <row r="28" spans="1:5" x14ac:dyDescent="0.25">
      <c r="A28" s="73">
        <v>12</v>
      </c>
      <c r="B28" s="74" t="s">
        <v>94</v>
      </c>
      <c r="C28" s="75">
        <f>AN6</f>
        <v>5235</v>
      </c>
      <c r="D28" s="73">
        <v>0</v>
      </c>
      <c r="E28" s="76">
        <f t="shared" si="3"/>
        <v>5235</v>
      </c>
    </row>
    <row r="29" spans="1:5" ht="21.75" customHeight="1" x14ac:dyDescent="0.25">
      <c r="A29" s="145" t="s">
        <v>76</v>
      </c>
      <c r="B29" s="146"/>
      <c r="C29" s="24">
        <f>SUM(C17:C28)</f>
        <v>33116</v>
      </c>
      <c r="D29" s="23">
        <f>SUM(D17:D28)</f>
        <v>0</v>
      </c>
      <c r="E29" s="24">
        <f t="shared" si="3"/>
        <v>33116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"/>
  <sheetViews>
    <sheetView topLeftCell="A7" zoomScale="90" zoomScaleNormal="90" workbookViewId="0">
      <selection activeCell="C24" sqref="C24"/>
    </sheetView>
  </sheetViews>
  <sheetFormatPr defaultRowHeight="15" x14ac:dyDescent="0.25"/>
  <cols>
    <col min="1" max="1" width="3.85546875" style="30" customWidth="1"/>
    <col min="2" max="2" width="25.28515625" style="30" customWidth="1"/>
    <col min="3" max="3" width="20.28515625" style="30" customWidth="1"/>
    <col min="4" max="4" width="21.85546875" style="30" customWidth="1"/>
    <col min="5" max="5" width="20" style="30" customWidth="1"/>
    <col min="6" max="6" width="13.7109375" style="30" customWidth="1"/>
    <col min="7" max="42" width="5.7109375" style="30" customWidth="1"/>
    <col min="43" max="43" width="12.140625" style="30" customWidth="1"/>
    <col min="44" max="44" width="15.42578125" style="30" customWidth="1"/>
    <col min="45" max="45" width="18.140625" style="30" customWidth="1"/>
    <col min="46" max="16384" width="9.140625" style="30"/>
  </cols>
  <sheetData>
    <row r="1" spans="1:45" x14ac:dyDescent="0.25">
      <c r="A1" s="248" t="s">
        <v>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50"/>
      <c r="AQ1" s="28"/>
      <c r="AR1" s="28"/>
      <c r="AS1" s="29"/>
    </row>
    <row r="2" spans="1:45" x14ac:dyDescent="0.25">
      <c r="A2" s="251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3"/>
      <c r="AS2" s="31"/>
    </row>
    <row r="3" spans="1:45" ht="15" customHeight="1" x14ac:dyDescent="0.25">
      <c r="A3" s="254" t="s">
        <v>1</v>
      </c>
      <c r="B3" s="254" t="s">
        <v>2</v>
      </c>
      <c r="C3" s="254" t="s">
        <v>3</v>
      </c>
      <c r="D3" s="254" t="s">
        <v>4</v>
      </c>
      <c r="E3" s="239" t="s">
        <v>5</v>
      </c>
      <c r="F3" s="241"/>
      <c r="G3" s="239" t="s">
        <v>6</v>
      </c>
      <c r="H3" s="240"/>
      <c r="I3" s="241"/>
      <c r="J3" s="239" t="s">
        <v>7</v>
      </c>
      <c r="K3" s="240"/>
      <c r="L3" s="241"/>
      <c r="M3" s="239" t="s">
        <v>8</v>
      </c>
      <c r="N3" s="240"/>
      <c r="O3" s="241"/>
      <c r="P3" s="239" t="s">
        <v>9</v>
      </c>
      <c r="Q3" s="240"/>
      <c r="R3" s="241"/>
      <c r="S3" s="239" t="s">
        <v>10</v>
      </c>
      <c r="T3" s="240"/>
      <c r="U3" s="241"/>
      <c r="V3" s="239" t="s">
        <v>11</v>
      </c>
      <c r="W3" s="240"/>
      <c r="X3" s="241"/>
      <c r="Y3" s="239" t="s">
        <v>12</v>
      </c>
      <c r="Z3" s="240"/>
      <c r="AA3" s="241"/>
      <c r="AB3" s="239" t="s">
        <v>13</v>
      </c>
      <c r="AC3" s="240"/>
      <c r="AD3" s="241"/>
      <c r="AE3" s="239" t="s">
        <v>14</v>
      </c>
      <c r="AF3" s="240"/>
      <c r="AG3" s="241"/>
      <c r="AH3" s="239" t="s">
        <v>15</v>
      </c>
      <c r="AI3" s="240"/>
      <c r="AJ3" s="241"/>
      <c r="AK3" s="239" t="s">
        <v>16</v>
      </c>
      <c r="AL3" s="240"/>
      <c r="AM3" s="241"/>
      <c r="AN3" s="239" t="s">
        <v>17</v>
      </c>
      <c r="AO3" s="240"/>
      <c r="AP3" s="241"/>
      <c r="AQ3" s="239" t="s">
        <v>18</v>
      </c>
      <c r="AR3" s="240"/>
      <c r="AS3" s="241"/>
    </row>
    <row r="4" spans="1:45" ht="75" x14ac:dyDescent="0.25">
      <c r="A4" s="255"/>
      <c r="B4" s="255"/>
      <c r="C4" s="255"/>
      <c r="D4" s="255"/>
      <c r="E4" s="4" t="s">
        <v>19</v>
      </c>
      <c r="F4" s="4" t="s">
        <v>20</v>
      </c>
      <c r="G4" s="4" t="s">
        <v>146</v>
      </c>
      <c r="H4" s="4" t="s">
        <v>147</v>
      </c>
      <c r="I4" s="4" t="s">
        <v>21</v>
      </c>
      <c r="J4" s="4" t="s">
        <v>146</v>
      </c>
      <c r="K4" s="4" t="s">
        <v>147</v>
      </c>
      <c r="L4" s="4" t="s">
        <v>21</v>
      </c>
      <c r="M4" s="4" t="s">
        <v>146</v>
      </c>
      <c r="N4" s="4" t="s">
        <v>147</v>
      </c>
      <c r="O4" s="4" t="s">
        <v>21</v>
      </c>
      <c r="P4" s="4" t="s">
        <v>146</v>
      </c>
      <c r="Q4" s="4" t="s">
        <v>147</v>
      </c>
      <c r="R4" s="4" t="s">
        <v>21</v>
      </c>
      <c r="S4" s="4" t="s">
        <v>146</v>
      </c>
      <c r="T4" s="4" t="s">
        <v>147</v>
      </c>
      <c r="U4" s="4" t="s">
        <v>21</v>
      </c>
      <c r="V4" s="4" t="s">
        <v>146</v>
      </c>
      <c r="W4" s="4" t="s">
        <v>147</v>
      </c>
      <c r="X4" s="4" t="s">
        <v>21</v>
      </c>
      <c r="Y4" s="4" t="s">
        <v>146</v>
      </c>
      <c r="Z4" s="4" t="s">
        <v>147</v>
      </c>
      <c r="AA4" s="4" t="s">
        <v>21</v>
      </c>
      <c r="AB4" s="4" t="s">
        <v>146</v>
      </c>
      <c r="AC4" s="4" t="s">
        <v>147</v>
      </c>
      <c r="AD4" s="4" t="s">
        <v>21</v>
      </c>
      <c r="AE4" s="4" t="s">
        <v>146</v>
      </c>
      <c r="AF4" s="4" t="s">
        <v>147</v>
      </c>
      <c r="AG4" s="4" t="s">
        <v>21</v>
      </c>
      <c r="AH4" s="4" t="s">
        <v>146</v>
      </c>
      <c r="AI4" s="4" t="s">
        <v>147</v>
      </c>
      <c r="AJ4" s="4" t="s">
        <v>21</v>
      </c>
      <c r="AK4" s="4" t="s">
        <v>146</v>
      </c>
      <c r="AL4" s="4" t="s">
        <v>147</v>
      </c>
      <c r="AM4" s="4" t="s">
        <v>21</v>
      </c>
      <c r="AN4" s="4" t="s">
        <v>146</v>
      </c>
      <c r="AO4" s="4" t="s">
        <v>147</v>
      </c>
      <c r="AP4" s="4" t="s">
        <v>21</v>
      </c>
      <c r="AQ4" s="4" t="s">
        <v>146</v>
      </c>
      <c r="AR4" s="4" t="s">
        <v>147</v>
      </c>
      <c r="AS4" s="4" t="s">
        <v>21</v>
      </c>
    </row>
    <row r="5" spans="1:45" ht="15" customHeight="1" x14ac:dyDescent="0.25">
      <c r="A5" s="32" t="s">
        <v>22</v>
      </c>
      <c r="B5" s="242" t="s">
        <v>23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4"/>
      <c r="AS5" s="31"/>
    </row>
    <row r="6" spans="1:45" ht="30" x14ac:dyDescent="0.25">
      <c r="A6" s="33">
        <v>50</v>
      </c>
      <c r="B6" s="33"/>
      <c r="C6" s="33" t="s">
        <v>24</v>
      </c>
      <c r="D6" s="33" t="s">
        <v>143</v>
      </c>
      <c r="E6" s="34">
        <v>17</v>
      </c>
      <c r="F6" s="34">
        <v>2</v>
      </c>
      <c r="G6" s="27">
        <v>758</v>
      </c>
      <c r="H6" s="27">
        <v>0</v>
      </c>
      <c r="I6" s="27">
        <v>0</v>
      </c>
      <c r="J6" s="27">
        <v>881</v>
      </c>
      <c r="K6" s="27">
        <v>0</v>
      </c>
      <c r="L6" s="27">
        <v>0</v>
      </c>
      <c r="M6" s="27">
        <v>334</v>
      </c>
      <c r="N6" s="27">
        <v>0</v>
      </c>
      <c r="O6" s="27">
        <v>0</v>
      </c>
      <c r="P6" s="27">
        <v>176</v>
      </c>
      <c r="Q6" s="27">
        <v>0</v>
      </c>
      <c r="R6" s="27">
        <v>0</v>
      </c>
      <c r="S6" s="27">
        <v>3915</v>
      </c>
      <c r="T6" s="27">
        <v>0</v>
      </c>
      <c r="U6" s="27">
        <v>0</v>
      </c>
      <c r="V6" s="27">
        <v>2244</v>
      </c>
      <c r="W6" s="27">
        <v>0</v>
      </c>
      <c r="X6" s="27">
        <v>0</v>
      </c>
      <c r="Y6" s="27">
        <v>2108</v>
      </c>
      <c r="Z6" s="27">
        <v>0</v>
      </c>
      <c r="AA6" s="27">
        <v>0</v>
      </c>
      <c r="AB6" s="27">
        <v>3264</v>
      </c>
      <c r="AC6" s="27">
        <v>0</v>
      </c>
      <c r="AD6" s="27">
        <v>0</v>
      </c>
      <c r="AE6" s="27">
        <v>2125</v>
      </c>
      <c r="AF6" s="27">
        <v>0</v>
      </c>
      <c r="AG6" s="27">
        <v>0</v>
      </c>
      <c r="AH6" s="27">
        <v>1896</v>
      </c>
      <c r="AI6" s="27">
        <v>0</v>
      </c>
      <c r="AJ6" s="27">
        <v>0</v>
      </c>
      <c r="AK6" s="27">
        <v>1858</v>
      </c>
      <c r="AL6" s="27">
        <v>0</v>
      </c>
      <c r="AM6" s="27">
        <v>0</v>
      </c>
      <c r="AN6" s="27">
        <v>472</v>
      </c>
      <c r="AO6" s="27">
        <v>0</v>
      </c>
      <c r="AP6" s="27">
        <v>0</v>
      </c>
      <c r="AQ6" s="35">
        <f t="shared" ref="AQ6:AS6" si="0">G6+J6+M6+P6+S6+V6+Y6+AB6+AE6+AH6+AK6+AN6</f>
        <v>20031</v>
      </c>
      <c r="AR6" s="36">
        <f t="shared" si="0"/>
        <v>0</v>
      </c>
      <c r="AS6" s="36">
        <f t="shared" si="0"/>
        <v>0</v>
      </c>
    </row>
    <row r="7" spans="1:45" ht="15" customHeight="1" x14ac:dyDescent="0.25">
      <c r="A7" s="245" t="s">
        <v>18</v>
      </c>
      <c r="B7" s="246"/>
      <c r="C7" s="246"/>
      <c r="D7" s="247"/>
      <c r="E7" s="35">
        <f t="shared" ref="E7:AS7" si="1">SUM(E6:E6)</f>
        <v>17</v>
      </c>
      <c r="F7" s="35">
        <f t="shared" si="1"/>
        <v>2</v>
      </c>
      <c r="G7" s="35">
        <f t="shared" si="1"/>
        <v>758</v>
      </c>
      <c r="H7" s="35">
        <f t="shared" si="1"/>
        <v>0</v>
      </c>
      <c r="I7" s="35">
        <f t="shared" si="1"/>
        <v>0</v>
      </c>
      <c r="J7" s="35">
        <f t="shared" si="1"/>
        <v>881</v>
      </c>
      <c r="K7" s="35">
        <f t="shared" si="1"/>
        <v>0</v>
      </c>
      <c r="L7" s="35">
        <f t="shared" si="1"/>
        <v>0</v>
      </c>
      <c r="M7" s="35">
        <f t="shared" si="1"/>
        <v>334</v>
      </c>
      <c r="N7" s="35">
        <f t="shared" si="1"/>
        <v>0</v>
      </c>
      <c r="O7" s="35">
        <f t="shared" si="1"/>
        <v>0</v>
      </c>
      <c r="P7" s="35">
        <f t="shared" si="1"/>
        <v>176</v>
      </c>
      <c r="Q7" s="35">
        <f t="shared" si="1"/>
        <v>0</v>
      </c>
      <c r="R7" s="35">
        <f t="shared" si="1"/>
        <v>0</v>
      </c>
      <c r="S7" s="35">
        <f t="shared" si="1"/>
        <v>3915</v>
      </c>
      <c r="T7" s="35">
        <f t="shared" si="1"/>
        <v>0</v>
      </c>
      <c r="U7" s="35">
        <f t="shared" si="1"/>
        <v>0</v>
      </c>
      <c r="V7" s="35">
        <f t="shared" si="1"/>
        <v>2244</v>
      </c>
      <c r="W7" s="35">
        <f t="shared" si="1"/>
        <v>0</v>
      </c>
      <c r="X7" s="35">
        <f t="shared" si="1"/>
        <v>0</v>
      </c>
      <c r="Y7" s="35">
        <f t="shared" si="1"/>
        <v>2108</v>
      </c>
      <c r="Z7" s="35">
        <f t="shared" si="1"/>
        <v>0</v>
      </c>
      <c r="AA7" s="35">
        <f t="shared" si="1"/>
        <v>0</v>
      </c>
      <c r="AB7" s="35">
        <f t="shared" si="1"/>
        <v>3264</v>
      </c>
      <c r="AC7" s="35">
        <f t="shared" si="1"/>
        <v>0</v>
      </c>
      <c r="AD7" s="35">
        <f t="shared" si="1"/>
        <v>0</v>
      </c>
      <c r="AE7" s="35">
        <f t="shared" si="1"/>
        <v>2125</v>
      </c>
      <c r="AF7" s="35">
        <f t="shared" si="1"/>
        <v>0</v>
      </c>
      <c r="AG7" s="35">
        <f t="shared" si="1"/>
        <v>0</v>
      </c>
      <c r="AH7" s="35">
        <f t="shared" si="1"/>
        <v>1896</v>
      </c>
      <c r="AI7" s="35">
        <f t="shared" si="1"/>
        <v>0</v>
      </c>
      <c r="AJ7" s="35">
        <f t="shared" si="1"/>
        <v>0</v>
      </c>
      <c r="AK7" s="35">
        <f t="shared" si="1"/>
        <v>1858</v>
      </c>
      <c r="AL7" s="35">
        <f t="shared" si="1"/>
        <v>0</v>
      </c>
      <c r="AM7" s="35">
        <f t="shared" si="1"/>
        <v>0</v>
      </c>
      <c r="AN7" s="35">
        <f t="shared" si="1"/>
        <v>472</v>
      </c>
      <c r="AO7" s="35">
        <f t="shared" si="1"/>
        <v>0</v>
      </c>
      <c r="AP7" s="35">
        <f t="shared" si="1"/>
        <v>0</v>
      </c>
      <c r="AQ7" s="35">
        <f t="shared" si="1"/>
        <v>20031</v>
      </c>
      <c r="AR7" s="35">
        <f t="shared" si="1"/>
        <v>0</v>
      </c>
      <c r="AS7" s="35">
        <f t="shared" si="1"/>
        <v>0</v>
      </c>
    </row>
    <row r="8" spans="1:45" ht="15" customHeight="1" x14ac:dyDescent="0.25">
      <c r="A8" s="245" t="s">
        <v>76</v>
      </c>
      <c r="B8" s="246"/>
      <c r="C8" s="246"/>
      <c r="D8" s="247"/>
      <c r="E8" s="35">
        <f>E7</f>
        <v>17</v>
      </c>
      <c r="F8" s="35">
        <f>F7</f>
        <v>2</v>
      </c>
      <c r="G8" s="35">
        <f t="shared" ref="G8:AS8" si="2">G7</f>
        <v>758</v>
      </c>
      <c r="H8" s="35">
        <f t="shared" si="2"/>
        <v>0</v>
      </c>
      <c r="I8" s="35">
        <f t="shared" si="2"/>
        <v>0</v>
      </c>
      <c r="J8" s="35">
        <f t="shared" si="2"/>
        <v>881</v>
      </c>
      <c r="K8" s="35">
        <f t="shared" si="2"/>
        <v>0</v>
      </c>
      <c r="L8" s="35">
        <f t="shared" si="2"/>
        <v>0</v>
      </c>
      <c r="M8" s="35">
        <f t="shared" si="2"/>
        <v>334</v>
      </c>
      <c r="N8" s="35">
        <f t="shared" si="2"/>
        <v>0</v>
      </c>
      <c r="O8" s="35">
        <f t="shared" si="2"/>
        <v>0</v>
      </c>
      <c r="P8" s="35">
        <f t="shared" si="2"/>
        <v>176</v>
      </c>
      <c r="Q8" s="35">
        <f t="shared" si="2"/>
        <v>0</v>
      </c>
      <c r="R8" s="35">
        <f t="shared" si="2"/>
        <v>0</v>
      </c>
      <c r="S8" s="35">
        <f t="shared" si="2"/>
        <v>3915</v>
      </c>
      <c r="T8" s="35">
        <f t="shared" si="2"/>
        <v>0</v>
      </c>
      <c r="U8" s="35">
        <f t="shared" si="2"/>
        <v>0</v>
      </c>
      <c r="V8" s="35">
        <f t="shared" si="2"/>
        <v>2244</v>
      </c>
      <c r="W8" s="35">
        <f t="shared" si="2"/>
        <v>0</v>
      </c>
      <c r="X8" s="35">
        <f t="shared" si="2"/>
        <v>0</v>
      </c>
      <c r="Y8" s="35">
        <f t="shared" si="2"/>
        <v>2108</v>
      </c>
      <c r="Z8" s="35">
        <f t="shared" si="2"/>
        <v>0</v>
      </c>
      <c r="AA8" s="35">
        <f t="shared" si="2"/>
        <v>0</v>
      </c>
      <c r="AB8" s="35">
        <f t="shared" si="2"/>
        <v>3264</v>
      </c>
      <c r="AC8" s="35">
        <f t="shared" si="2"/>
        <v>0</v>
      </c>
      <c r="AD8" s="35">
        <f t="shared" si="2"/>
        <v>0</v>
      </c>
      <c r="AE8" s="35">
        <f t="shared" si="2"/>
        <v>2125</v>
      </c>
      <c r="AF8" s="35">
        <f t="shared" si="2"/>
        <v>0</v>
      </c>
      <c r="AG8" s="35">
        <f t="shared" si="2"/>
        <v>0</v>
      </c>
      <c r="AH8" s="35">
        <f t="shared" si="2"/>
        <v>1896</v>
      </c>
      <c r="AI8" s="35">
        <f t="shared" si="2"/>
        <v>0</v>
      </c>
      <c r="AJ8" s="35">
        <f t="shared" si="2"/>
        <v>0</v>
      </c>
      <c r="AK8" s="35">
        <f t="shared" si="2"/>
        <v>1858</v>
      </c>
      <c r="AL8" s="35">
        <f t="shared" si="2"/>
        <v>0</v>
      </c>
      <c r="AM8" s="35">
        <f t="shared" si="2"/>
        <v>0</v>
      </c>
      <c r="AN8" s="35">
        <f t="shared" si="2"/>
        <v>472</v>
      </c>
      <c r="AO8" s="35">
        <f t="shared" si="2"/>
        <v>0</v>
      </c>
      <c r="AP8" s="35">
        <f t="shared" si="2"/>
        <v>0</v>
      </c>
      <c r="AQ8" s="35">
        <f t="shared" si="2"/>
        <v>20031</v>
      </c>
      <c r="AR8" s="35">
        <f t="shared" si="2"/>
        <v>0</v>
      </c>
      <c r="AS8" s="35">
        <f t="shared" si="2"/>
        <v>0</v>
      </c>
    </row>
    <row r="10" spans="1:45" ht="18.75" customHeight="1" x14ac:dyDescent="0.25">
      <c r="A10" s="37"/>
      <c r="B10" s="13" t="s">
        <v>165</v>
      </c>
    </row>
    <row r="11" spans="1:45" x14ac:dyDescent="0.25">
      <c r="A11" s="37"/>
      <c r="B11" s="38" t="s">
        <v>78</v>
      </c>
    </row>
    <row r="14" spans="1:45" x14ac:dyDescent="0.25">
      <c r="A14" s="164" t="s">
        <v>142</v>
      </c>
      <c r="B14" s="164"/>
      <c r="C14" s="164"/>
      <c r="D14" s="164"/>
      <c r="E14" s="164"/>
    </row>
    <row r="15" spans="1:45" x14ac:dyDescent="0.25">
      <c r="A15" s="120"/>
      <c r="B15" s="120"/>
      <c r="C15" s="120"/>
      <c r="D15" s="120"/>
      <c r="E15" s="120"/>
    </row>
    <row r="16" spans="1:45" ht="24" customHeight="1" x14ac:dyDescent="0.25">
      <c r="A16" s="90" t="s">
        <v>95</v>
      </c>
      <c r="B16" s="90" t="s">
        <v>82</v>
      </c>
      <c r="C16" s="90" t="s">
        <v>79</v>
      </c>
      <c r="D16" s="90" t="s">
        <v>80</v>
      </c>
      <c r="E16" s="90" t="s">
        <v>81</v>
      </c>
    </row>
    <row r="17" spans="1:5" x14ac:dyDescent="0.25">
      <c r="A17" s="91">
        <v>1</v>
      </c>
      <c r="B17" s="92" t="s">
        <v>83</v>
      </c>
      <c r="C17" s="93">
        <f>G6</f>
        <v>758</v>
      </c>
      <c r="D17" s="91">
        <v>0</v>
      </c>
      <c r="E17" s="94">
        <f>C17+D17</f>
        <v>758</v>
      </c>
    </row>
    <row r="18" spans="1:5" x14ac:dyDescent="0.25">
      <c r="A18" s="91">
        <v>2</v>
      </c>
      <c r="B18" s="92" t="s">
        <v>84</v>
      </c>
      <c r="C18" s="93">
        <f>J6</f>
        <v>881</v>
      </c>
      <c r="D18" s="91">
        <v>0</v>
      </c>
      <c r="E18" s="94">
        <f t="shared" ref="E18:E29" si="3">C18+D18</f>
        <v>881</v>
      </c>
    </row>
    <row r="19" spans="1:5" x14ac:dyDescent="0.25">
      <c r="A19" s="91">
        <v>3</v>
      </c>
      <c r="B19" s="92" t="s">
        <v>85</v>
      </c>
      <c r="C19" s="93">
        <f>M6</f>
        <v>334</v>
      </c>
      <c r="D19" s="91">
        <v>0</v>
      </c>
      <c r="E19" s="94">
        <f t="shared" si="3"/>
        <v>334</v>
      </c>
    </row>
    <row r="20" spans="1:5" x14ac:dyDescent="0.25">
      <c r="A20" s="91">
        <v>4</v>
      </c>
      <c r="B20" s="92" t="s">
        <v>86</v>
      </c>
      <c r="C20" s="93">
        <f>P6</f>
        <v>176</v>
      </c>
      <c r="D20" s="91">
        <v>0</v>
      </c>
      <c r="E20" s="94">
        <f t="shared" si="3"/>
        <v>176</v>
      </c>
    </row>
    <row r="21" spans="1:5" x14ac:dyDescent="0.25">
      <c r="A21" s="91">
        <v>5</v>
      </c>
      <c r="B21" s="92" t="s">
        <v>87</v>
      </c>
      <c r="C21" s="93">
        <f>S6</f>
        <v>3915</v>
      </c>
      <c r="D21" s="91">
        <v>0</v>
      </c>
      <c r="E21" s="94">
        <f t="shared" si="3"/>
        <v>3915</v>
      </c>
    </row>
    <row r="22" spans="1:5" x14ac:dyDescent="0.25">
      <c r="A22" s="91">
        <v>6</v>
      </c>
      <c r="B22" s="92" t="s">
        <v>88</v>
      </c>
      <c r="C22" s="93">
        <f>V6</f>
        <v>2244</v>
      </c>
      <c r="D22" s="91">
        <v>0</v>
      </c>
      <c r="E22" s="94">
        <f t="shared" si="3"/>
        <v>2244</v>
      </c>
    </row>
    <row r="23" spans="1:5" x14ac:dyDescent="0.25">
      <c r="A23" s="91">
        <v>7</v>
      </c>
      <c r="B23" s="92" t="s">
        <v>89</v>
      </c>
      <c r="C23" s="93">
        <f>Y6</f>
        <v>2108</v>
      </c>
      <c r="D23" s="91">
        <v>0</v>
      </c>
      <c r="E23" s="94">
        <f t="shared" si="3"/>
        <v>2108</v>
      </c>
    </row>
    <row r="24" spans="1:5" x14ac:dyDescent="0.25">
      <c r="A24" s="91">
        <v>8</v>
      </c>
      <c r="B24" s="92" t="s">
        <v>90</v>
      </c>
      <c r="C24" s="93">
        <f>AB6</f>
        <v>3264</v>
      </c>
      <c r="D24" s="91">
        <v>0</v>
      </c>
      <c r="E24" s="94">
        <f t="shared" si="3"/>
        <v>3264</v>
      </c>
    </row>
    <row r="25" spans="1:5" x14ac:dyDescent="0.25">
      <c r="A25" s="91">
        <v>9</v>
      </c>
      <c r="B25" s="92" t="s">
        <v>91</v>
      </c>
      <c r="C25" s="93">
        <f>AE6</f>
        <v>2125</v>
      </c>
      <c r="D25" s="91">
        <v>0</v>
      </c>
      <c r="E25" s="94">
        <f t="shared" si="3"/>
        <v>2125</v>
      </c>
    </row>
    <row r="26" spans="1:5" x14ac:dyDescent="0.25">
      <c r="A26" s="91">
        <v>10</v>
      </c>
      <c r="B26" s="92" t="s">
        <v>92</v>
      </c>
      <c r="C26" s="93">
        <f>AH6</f>
        <v>1896</v>
      </c>
      <c r="D26" s="91">
        <v>0</v>
      </c>
      <c r="E26" s="94">
        <f t="shared" si="3"/>
        <v>1896</v>
      </c>
    </row>
    <row r="27" spans="1:5" x14ac:dyDescent="0.25">
      <c r="A27" s="91">
        <v>11</v>
      </c>
      <c r="B27" s="92" t="s">
        <v>93</v>
      </c>
      <c r="C27" s="93">
        <f>AK6</f>
        <v>1858</v>
      </c>
      <c r="D27" s="91">
        <v>0</v>
      </c>
      <c r="E27" s="94">
        <f t="shared" si="3"/>
        <v>1858</v>
      </c>
    </row>
    <row r="28" spans="1:5" x14ac:dyDescent="0.25">
      <c r="A28" s="91">
        <v>12</v>
      </c>
      <c r="B28" s="92" t="s">
        <v>94</v>
      </c>
      <c r="C28" s="93">
        <f>AN6</f>
        <v>472</v>
      </c>
      <c r="D28" s="91">
        <v>0</v>
      </c>
      <c r="E28" s="94">
        <f t="shared" si="3"/>
        <v>472</v>
      </c>
    </row>
    <row r="29" spans="1:5" x14ac:dyDescent="0.25">
      <c r="A29" s="165" t="s">
        <v>76</v>
      </c>
      <c r="B29" s="166"/>
      <c r="C29" s="95">
        <f>SUM(C17:C28)</f>
        <v>20031</v>
      </c>
      <c r="D29" s="90">
        <f>SUM(D17:D28)</f>
        <v>0</v>
      </c>
      <c r="E29" s="95">
        <f t="shared" si="3"/>
        <v>20031</v>
      </c>
    </row>
  </sheetData>
  <mergeCells count="24"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"/>
  <sheetViews>
    <sheetView topLeftCell="A11" zoomScale="110" zoomScaleNormal="110" workbookViewId="0">
      <selection activeCell="C29" sqref="C29"/>
    </sheetView>
  </sheetViews>
  <sheetFormatPr defaultRowHeight="15" x14ac:dyDescent="0.25"/>
  <cols>
    <col min="1" max="1" width="3.85546875" style="137" customWidth="1"/>
    <col min="2" max="2" width="25.28515625" style="137" customWidth="1"/>
    <col min="3" max="3" width="17.42578125" style="137" customWidth="1"/>
    <col min="4" max="4" width="17.85546875" style="137" customWidth="1"/>
    <col min="5" max="5" width="18.28515625" style="137" customWidth="1"/>
    <col min="6" max="45" width="6.7109375" style="137" customWidth="1"/>
    <col min="46" max="16384" width="9.140625" style="137"/>
  </cols>
  <sheetData>
    <row r="1" spans="1:45" s="62" customFormat="1" x14ac:dyDescent="0.2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8"/>
      <c r="AQ1" s="60"/>
      <c r="AR1" s="60"/>
      <c r="AS1" s="61"/>
    </row>
    <row r="2" spans="1:45" s="62" customFormat="1" x14ac:dyDescent="0.25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1"/>
      <c r="AS2" s="63"/>
    </row>
    <row r="3" spans="1:45" s="62" customFormat="1" ht="15" customHeight="1" x14ac:dyDescent="0.25">
      <c r="A3" s="202" t="s">
        <v>1</v>
      </c>
      <c r="B3" s="202" t="s">
        <v>2</v>
      </c>
      <c r="C3" s="202" t="s">
        <v>3</v>
      </c>
      <c r="D3" s="202" t="s">
        <v>4</v>
      </c>
      <c r="E3" s="187" t="s">
        <v>5</v>
      </c>
      <c r="F3" s="189"/>
      <c r="G3" s="187" t="s">
        <v>6</v>
      </c>
      <c r="H3" s="188"/>
      <c r="I3" s="189"/>
      <c r="J3" s="187" t="s">
        <v>7</v>
      </c>
      <c r="K3" s="188"/>
      <c r="L3" s="189"/>
      <c r="M3" s="187" t="s">
        <v>8</v>
      </c>
      <c r="N3" s="188"/>
      <c r="O3" s="189"/>
      <c r="P3" s="187" t="s">
        <v>9</v>
      </c>
      <c r="Q3" s="188"/>
      <c r="R3" s="189"/>
      <c r="S3" s="187" t="s">
        <v>10</v>
      </c>
      <c r="T3" s="188"/>
      <c r="U3" s="189"/>
      <c r="V3" s="187" t="s">
        <v>11</v>
      </c>
      <c r="W3" s="188"/>
      <c r="X3" s="189"/>
      <c r="Y3" s="187" t="s">
        <v>12</v>
      </c>
      <c r="Z3" s="188"/>
      <c r="AA3" s="189"/>
      <c r="AB3" s="187" t="s">
        <v>13</v>
      </c>
      <c r="AC3" s="188"/>
      <c r="AD3" s="189"/>
      <c r="AE3" s="187" t="s">
        <v>14</v>
      </c>
      <c r="AF3" s="188"/>
      <c r="AG3" s="189"/>
      <c r="AH3" s="187" t="s">
        <v>15</v>
      </c>
      <c r="AI3" s="188"/>
      <c r="AJ3" s="189"/>
      <c r="AK3" s="187" t="s">
        <v>16</v>
      </c>
      <c r="AL3" s="188"/>
      <c r="AM3" s="189"/>
      <c r="AN3" s="187" t="s">
        <v>17</v>
      </c>
      <c r="AO3" s="188"/>
      <c r="AP3" s="189"/>
      <c r="AQ3" s="187" t="s">
        <v>18</v>
      </c>
      <c r="AR3" s="188"/>
      <c r="AS3" s="189"/>
    </row>
    <row r="4" spans="1:45" s="62" customFormat="1" ht="60" x14ac:dyDescent="0.25">
      <c r="A4" s="203"/>
      <c r="B4" s="203"/>
      <c r="C4" s="203"/>
      <c r="D4" s="203"/>
      <c r="E4" s="85" t="s">
        <v>19</v>
      </c>
      <c r="F4" s="85" t="s">
        <v>20</v>
      </c>
      <c r="G4" s="85" t="s">
        <v>146</v>
      </c>
      <c r="H4" s="85" t="s">
        <v>147</v>
      </c>
      <c r="I4" s="85" t="s">
        <v>21</v>
      </c>
      <c r="J4" s="85" t="s">
        <v>146</v>
      </c>
      <c r="K4" s="85" t="s">
        <v>147</v>
      </c>
      <c r="L4" s="85" t="s">
        <v>21</v>
      </c>
      <c r="M4" s="85" t="s">
        <v>146</v>
      </c>
      <c r="N4" s="85" t="s">
        <v>147</v>
      </c>
      <c r="O4" s="85" t="s">
        <v>21</v>
      </c>
      <c r="P4" s="85" t="s">
        <v>146</v>
      </c>
      <c r="Q4" s="85" t="s">
        <v>147</v>
      </c>
      <c r="R4" s="85" t="s">
        <v>21</v>
      </c>
      <c r="S4" s="85" t="s">
        <v>146</v>
      </c>
      <c r="T4" s="85" t="s">
        <v>147</v>
      </c>
      <c r="U4" s="85" t="s">
        <v>21</v>
      </c>
      <c r="V4" s="85" t="s">
        <v>146</v>
      </c>
      <c r="W4" s="85" t="s">
        <v>147</v>
      </c>
      <c r="X4" s="85" t="s">
        <v>21</v>
      </c>
      <c r="Y4" s="85" t="s">
        <v>146</v>
      </c>
      <c r="Z4" s="85" t="s">
        <v>147</v>
      </c>
      <c r="AA4" s="85" t="s">
        <v>21</v>
      </c>
      <c r="AB4" s="85" t="s">
        <v>146</v>
      </c>
      <c r="AC4" s="85" t="s">
        <v>147</v>
      </c>
      <c r="AD4" s="85" t="s">
        <v>21</v>
      </c>
      <c r="AE4" s="85" t="s">
        <v>146</v>
      </c>
      <c r="AF4" s="85" t="s">
        <v>147</v>
      </c>
      <c r="AG4" s="85" t="s">
        <v>21</v>
      </c>
      <c r="AH4" s="85" t="s">
        <v>146</v>
      </c>
      <c r="AI4" s="85" t="s">
        <v>147</v>
      </c>
      <c r="AJ4" s="85" t="s">
        <v>21</v>
      </c>
      <c r="AK4" s="85" t="s">
        <v>146</v>
      </c>
      <c r="AL4" s="85" t="s">
        <v>147</v>
      </c>
      <c r="AM4" s="85" t="s">
        <v>21</v>
      </c>
      <c r="AN4" s="85" t="s">
        <v>146</v>
      </c>
      <c r="AO4" s="85" t="s">
        <v>147</v>
      </c>
      <c r="AP4" s="85" t="s">
        <v>21</v>
      </c>
      <c r="AQ4" s="85" t="s">
        <v>146</v>
      </c>
      <c r="AR4" s="85" t="s">
        <v>147</v>
      </c>
      <c r="AS4" s="85" t="s">
        <v>21</v>
      </c>
    </row>
    <row r="5" spans="1:45" s="62" customFormat="1" ht="15" customHeight="1" x14ac:dyDescent="0.25">
      <c r="A5" s="64" t="s">
        <v>22</v>
      </c>
      <c r="B5" s="190" t="s">
        <v>23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2"/>
      <c r="AS5" s="63"/>
    </row>
    <row r="6" spans="1:45" s="62" customFormat="1" ht="30" x14ac:dyDescent="0.25">
      <c r="A6" s="86">
        <v>11</v>
      </c>
      <c r="B6" s="86"/>
      <c r="C6" s="86" t="s">
        <v>27</v>
      </c>
      <c r="D6" s="86" t="s">
        <v>38</v>
      </c>
      <c r="E6" s="87">
        <v>5</v>
      </c>
      <c r="F6" s="87">
        <v>1</v>
      </c>
      <c r="G6" s="27">
        <v>121</v>
      </c>
      <c r="H6" s="27">
        <v>0</v>
      </c>
      <c r="I6" s="27">
        <v>0</v>
      </c>
      <c r="J6" s="27">
        <v>325</v>
      </c>
      <c r="K6" s="27">
        <v>0</v>
      </c>
      <c r="L6" s="27">
        <v>0</v>
      </c>
      <c r="M6" s="27">
        <v>98</v>
      </c>
      <c r="N6" s="27">
        <v>0</v>
      </c>
      <c r="O6" s="27">
        <v>0</v>
      </c>
      <c r="P6" s="27">
        <v>98</v>
      </c>
      <c r="Q6" s="27">
        <v>0</v>
      </c>
      <c r="R6" s="27">
        <v>0</v>
      </c>
      <c r="S6" s="27">
        <v>781</v>
      </c>
      <c r="T6" s="27">
        <v>0</v>
      </c>
      <c r="U6" s="27">
        <v>0</v>
      </c>
      <c r="V6" s="27">
        <v>1433</v>
      </c>
      <c r="W6" s="27">
        <v>0</v>
      </c>
      <c r="X6" s="27">
        <v>0</v>
      </c>
      <c r="Y6" s="27">
        <v>813</v>
      </c>
      <c r="Z6" s="27">
        <v>0</v>
      </c>
      <c r="AA6" s="27">
        <v>0</v>
      </c>
      <c r="AB6" s="27">
        <v>1157</v>
      </c>
      <c r="AC6" s="27">
        <v>0</v>
      </c>
      <c r="AD6" s="27">
        <v>0</v>
      </c>
      <c r="AE6" s="27">
        <v>1367</v>
      </c>
      <c r="AF6" s="27">
        <v>0</v>
      </c>
      <c r="AG6" s="27">
        <v>0</v>
      </c>
      <c r="AH6" s="27">
        <v>561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68">
        <f t="shared" ref="AQ6:AS6" si="0">G6+J6+M6+P6+S6+V6+Y6+AB6+AE6+AH6+AK6+AN6</f>
        <v>6754</v>
      </c>
      <c r="AR6" s="69">
        <f t="shared" si="0"/>
        <v>0</v>
      </c>
      <c r="AS6" s="69">
        <f t="shared" si="0"/>
        <v>0</v>
      </c>
    </row>
    <row r="7" spans="1:45" s="62" customFormat="1" ht="15" customHeight="1" x14ac:dyDescent="0.25">
      <c r="A7" s="193" t="s">
        <v>18</v>
      </c>
      <c r="B7" s="194"/>
      <c r="C7" s="194"/>
      <c r="D7" s="195"/>
      <c r="E7" s="68">
        <f t="shared" ref="E7:AS7" si="1">SUM(E6:E6)</f>
        <v>5</v>
      </c>
      <c r="F7" s="68">
        <f t="shared" si="1"/>
        <v>1</v>
      </c>
      <c r="G7" s="68">
        <f t="shared" si="1"/>
        <v>121</v>
      </c>
      <c r="H7" s="68">
        <f t="shared" si="1"/>
        <v>0</v>
      </c>
      <c r="I7" s="68">
        <f t="shared" si="1"/>
        <v>0</v>
      </c>
      <c r="J7" s="68">
        <f t="shared" si="1"/>
        <v>325</v>
      </c>
      <c r="K7" s="68">
        <f t="shared" si="1"/>
        <v>0</v>
      </c>
      <c r="L7" s="68">
        <f t="shared" si="1"/>
        <v>0</v>
      </c>
      <c r="M7" s="68">
        <f t="shared" si="1"/>
        <v>98</v>
      </c>
      <c r="N7" s="68">
        <f t="shared" si="1"/>
        <v>0</v>
      </c>
      <c r="O7" s="68">
        <f t="shared" si="1"/>
        <v>0</v>
      </c>
      <c r="P7" s="68">
        <f t="shared" si="1"/>
        <v>98</v>
      </c>
      <c r="Q7" s="68">
        <f t="shared" si="1"/>
        <v>0</v>
      </c>
      <c r="R7" s="68">
        <f t="shared" si="1"/>
        <v>0</v>
      </c>
      <c r="S7" s="68">
        <f t="shared" si="1"/>
        <v>781</v>
      </c>
      <c r="T7" s="68">
        <f t="shared" si="1"/>
        <v>0</v>
      </c>
      <c r="U7" s="68">
        <f t="shared" si="1"/>
        <v>0</v>
      </c>
      <c r="V7" s="68">
        <f t="shared" si="1"/>
        <v>1433</v>
      </c>
      <c r="W7" s="68">
        <f t="shared" si="1"/>
        <v>0</v>
      </c>
      <c r="X7" s="68">
        <f t="shared" si="1"/>
        <v>0</v>
      </c>
      <c r="Y7" s="68">
        <f t="shared" si="1"/>
        <v>813</v>
      </c>
      <c r="Z7" s="68">
        <f t="shared" si="1"/>
        <v>0</v>
      </c>
      <c r="AA7" s="68">
        <f t="shared" si="1"/>
        <v>0</v>
      </c>
      <c r="AB7" s="68">
        <f t="shared" si="1"/>
        <v>1157</v>
      </c>
      <c r="AC7" s="68">
        <f t="shared" si="1"/>
        <v>0</v>
      </c>
      <c r="AD7" s="68">
        <f t="shared" si="1"/>
        <v>0</v>
      </c>
      <c r="AE7" s="68">
        <f t="shared" si="1"/>
        <v>1367</v>
      </c>
      <c r="AF7" s="68">
        <f t="shared" si="1"/>
        <v>0</v>
      </c>
      <c r="AG7" s="68">
        <f t="shared" si="1"/>
        <v>0</v>
      </c>
      <c r="AH7" s="68">
        <f t="shared" si="1"/>
        <v>561</v>
      </c>
      <c r="AI7" s="68">
        <f t="shared" si="1"/>
        <v>0</v>
      </c>
      <c r="AJ7" s="68">
        <f t="shared" si="1"/>
        <v>0</v>
      </c>
      <c r="AK7" s="68">
        <f t="shared" si="1"/>
        <v>0</v>
      </c>
      <c r="AL7" s="68">
        <f t="shared" si="1"/>
        <v>0</v>
      </c>
      <c r="AM7" s="68">
        <f t="shared" si="1"/>
        <v>0</v>
      </c>
      <c r="AN7" s="68">
        <f t="shared" si="1"/>
        <v>0</v>
      </c>
      <c r="AO7" s="68">
        <f t="shared" si="1"/>
        <v>0</v>
      </c>
      <c r="AP7" s="68">
        <f t="shared" si="1"/>
        <v>0</v>
      </c>
      <c r="AQ7" s="68">
        <f t="shared" si="1"/>
        <v>6754</v>
      </c>
      <c r="AR7" s="68">
        <f t="shared" si="1"/>
        <v>0</v>
      </c>
      <c r="AS7" s="68">
        <f t="shared" si="1"/>
        <v>0</v>
      </c>
    </row>
    <row r="8" spans="1:45" s="62" customFormat="1" ht="15" customHeight="1" x14ac:dyDescent="0.25">
      <c r="A8" s="193" t="s">
        <v>76</v>
      </c>
      <c r="B8" s="194"/>
      <c r="C8" s="194"/>
      <c r="D8" s="195"/>
      <c r="E8" s="68">
        <f>E7</f>
        <v>5</v>
      </c>
      <c r="F8" s="68">
        <f>F7</f>
        <v>1</v>
      </c>
      <c r="G8" s="68">
        <f t="shared" ref="G8:AS8" si="2">G7</f>
        <v>121</v>
      </c>
      <c r="H8" s="68">
        <f t="shared" si="2"/>
        <v>0</v>
      </c>
      <c r="I8" s="68">
        <f t="shared" si="2"/>
        <v>0</v>
      </c>
      <c r="J8" s="68">
        <f t="shared" si="2"/>
        <v>325</v>
      </c>
      <c r="K8" s="68">
        <f t="shared" si="2"/>
        <v>0</v>
      </c>
      <c r="L8" s="68">
        <f t="shared" si="2"/>
        <v>0</v>
      </c>
      <c r="M8" s="68">
        <f t="shared" si="2"/>
        <v>98</v>
      </c>
      <c r="N8" s="68">
        <f t="shared" si="2"/>
        <v>0</v>
      </c>
      <c r="O8" s="68">
        <f t="shared" si="2"/>
        <v>0</v>
      </c>
      <c r="P8" s="68">
        <f t="shared" si="2"/>
        <v>98</v>
      </c>
      <c r="Q8" s="68">
        <f t="shared" si="2"/>
        <v>0</v>
      </c>
      <c r="R8" s="68">
        <f t="shared" si="2"/>
        <v>0</v>
      </c>
      <c r="S8" s="68">
        <f t="shared" si="2"/>
        <v>781</v>
      </c>
      <c r="T8" s="68">
        <f t="shared" si="2"/>
        <v>0</v>
      </c>
      <c r="U8" s="68">
        <f t="shared" si="2"/>
        <v>0</v>
      </c>
      <c r="V8" s="68">
        <f t="shared" si="2"/>
        <v>1433</v>
      </c>
      <c r="W8" s="68">
        <f t="shared" si="2"/>
        <v>0</v>
      </c>
      <c r="X8" s="68">
        <f t="shared" si="2"/>
        <v>0</v>
      </c>
      <c r="Y8" s="68">
        <f t="shared" si="2"/>
        <v>813</v>
      </c>
      <c r="Z8" s="68">
        <f t="shared" si="2"/>
        <v>0</v>
      </c>
      <c r="AA8" s="68">
        <f t="shared" si="2"/>
        <v>0</v>
      </c>
      <c r="AB8" s="68">
        <f t="shared" si="2"/>
        <v>1157</v>
      </c>
      <c r="AC8" s="68">
        <f t="shared" si="2"/>
        <v>0</v>
      </c>
      <c r="AD8" s="68">
        <f t="shared" si="2"/>
        <v>0</v>
      </c>
      <c r="AE8" s="68">
        <f t="shared" si="2"/>
        <v>1367</v>
      </c>
      <c r="AF8" s="68">
        <f t="shared" si="2"/>
        <v>0</v>
      </c>
      <c r="AG8" s="68">
        <f t="shared" si="2"/>
        <v>0</v>
      </c>
      <c r="AH8" s="68">
        <f t="shared" si="2"/>
        <v>561</v>
      </c>
      <c r="AI8" s="68">
        <f t="shared" si="2"/>
        <v>0</v>
      </c>
      <c r="AJ8" s="68">
        <f t="shared" si="2"/>
        <v>0</v>
      </c>
      <c r="AK8" s="68">
        <f t="shared" si="2"/>
        <v>0</v>
      </c>
      <c r="AL8" s="68">
        <f t="shared" si="2"/>
        <v>0</v>
      </c>
      <c r="AM8" s="68">
        <f t="shared" si="2"/>
        <v>0</v>
      </c>
      <c r="AN8" s="68">
        <f t="shared" si="2"/>
        <v>0</v>
      </c>
      <c r="AO8" s="68">
        <f t="shared" si="2"/>
        <v>0</v>
      </c>
      <c r="AP8" s="68">
        <f t="shared" si="2"/>
        <v>0</v>
      </c>
      <c r="AQ8" s="68">
        <f t="shared" si="2"/>
        <v>6754</v>
      </c>
      <c r="AR8" s="68">
        <f t="shared" si="2"/>
        <v>0</v>
      </c>
      <c r="AS8" s="68">
        <f t="shared" si="2"/>
        <v>0</v>
      </c>
    </row>
    <row r="9" spans="1:45" s="62" customFormat="1" x14ac:dyDescent="0.25"/>
    <row r="10" spans="1:45" s="62" customFormat="1" ht="18.75" customHeight="1" x14ac:dyDescent="0.25">
      <c r="A10" s="70"/>
      <c r="B10" s="71"/>
    </row>
    <row r="11" spans="1:45" s="62" customFormat="1" x14ac:dyDescent="0.25">
      <c r="A11" s="70"/>
      <c r="B11" s="71" t="s">
        <v>78</v>
      </c>
    </row>
    <row r="12" spans="1:45" s="62" customFormat="1" x14ac:dyDescent="0.25"/>
    <row r="13" spans="1:45" s="62" customFormat="1" x14ac:dyDescent="0.25"/>
    <row r="14" spans="1:45" s="88" customFormat="1" ht="21.75" customHeight="1" x14ac:dyDescent="0.25">
      <c r="A14" s="184" t="s">
        <v>169</v>
      </c>
      <c r="B14" s="184"/>
      <c r="C14" s="184"/>
      <c r="D14" s="184"/>
      <c r="E14" s="184"/>
    </row>
    <row r="15" spans="1:45" s="88" customFormat="1" ht="17.25" customHeight="1" x14ac:dyDescent="0.25">
      <c r="A15" s="113"/>
      <c r="B15" s="113"/>
      <c r="C15" s="113"/>
      <c r="D15" s="113"/>
      <c r="E15" s="113"/>
    </row>
    <row r="16" spans="1:45" s="88" customFormat="1" ht="21.75" customHeight="1" x14ac:dyDescent="0.25">
      <c r="A16" s="114" t="s">
        <v>95</v>
      </c>
      <c r="B16" s="114" t="s">
        <v>82</v>
      </c>
      <c r="C16" s="114" t="s">
        <v>79</v>
      </c>
      <c r="D16" s="114" t="s">
        <v>80</v>
      </c>
      <c r="E16" s="114" t="s">
        <v>81</v>
      </c>
    </row>
    <row r="17" spans="1:5" s="62" customFormat="1" x14ac:dyDescent="0.25">
      <c r="A17" s="115">
        <v>1</v>
      </c>
      <c r="B17" s="116" t="s">
        <v>83</v>
      </c>
      <c r="C17" s="117">
        <f>G6</f>
        <v>121</v>
      </c>
      <c r="D17" s="115">
        <v>0</v>
      </c>
      <c r="E17" s="118">
        <f>C17+D17</f>
        <v>121</v>
      </c>
    </row>
    <row r="18" spans="1:5" s="62" customFormat="1" x14ac:dyDescent="0.25">
      <c r="A18" s="115">
        <v>2</v>
      </c>
      <c r="B18" s="116" t="s">
        <v>84</v>
      </c>
      <c r="C18" s="118">
        <f>J6</f>
        <v>325</v>
      </c>
      <c r="D18" s="118">
        <v>0</v>
      </c>
      <c r="E18" s="118">
        <f t="shared" ref="E18:E29" si="3">C18+D18</f>
        <v>325</v>
      </c>
    </row>
    <row r="19" spans="1:5" s="62" customFormat="1" x14ac:dyDescent="0.25">
      <c r="A19" s="115">
        <v>3</v>
      </c>
      <c r="B19" s="116" t="s">
        <v>85</v>
      </c>
      <c r="C19" s="118">
        <f>M6</f>
        <v>98</v>
      </c>
      <c r="D19" s="118">
        <v>0</v>
      </c>
      <c r="E19" s="118">
        <f t="shared" si="3"/>
        <v>98</v>
      </c>
    </row>
    <row r="20" spans="1:5" s="62" customFormat="1" x14ac:dyDescent="0.25">
      <c r="A20" s="115">
        <v>4</v>
      </c>
      <c r="B20" s="116" t="s">
        <v>86</v>
      </c>
      <c r="C20" s="118">
        <f>P6</f>
        <v>98</v>
      </c>
      <c r="D20" s="118">
        <v>0</v>
      </c>
      <c r="E20" s="118">
        <f t="shared" si="3"/>
        <v>98</v>
      </c>
    </row>
    <row r="21" spans="1:5" s="62" customFormat="1" x14ac:dyDescent="0.25">
      <c r="A21" s="115">
        <v>5</v>
      </c>
      <c r="B21" s="116" t="s">
        <v>87</v>
      </c>
      <c r="C21" s="118">
        <f>S6</f>
        <v>781</v>
      </c>
      <c r="D21" s="118">
        <v>0</v>
      </c>
      <c r="E21" s="118">
        <f t="shared" si="3"/>
        <v>781</v>
      </c>
    </row>
    <row r="22" spans="1:5" s="62" customFormat="1" x14ac:dyDescent="0.25">
      <c r="A22" s="115">
        <v>6</v>
      </c>
      <c r="B22" s="116" t="s">
        <v>88</v>
      </c>
      <c r="C22" s="118">
        <f>V6</f>
        <v>1433</v>
      </c>
      <c r="D22" s="118">
        <v>0</v>
      </c>
      <c r="E22" s="118">
        <f t="shared" si="3"/>
        <v>1433</v>
      </c>
    </row>
    <row r="23" spans="1:5" s="62" customFormat="1" x14ac:dyDescent="0.25">
      <c r="A23" s="115">
        <v>7</v>
      </c>
      <c r="B23" s="116" t="s">
        <v>89</v>
      </c>
      <c r="C23" s="118">
        <f>Y6</f>
        <v>813</v>
      </c>
      <c r="D23" s="118">
        <v>0</v>
      </c>
      <c r="E23" s="118">
        <f t="shared" si="3"/>
        <v>813</v>
      </c>
    </row>
    <row r="24" spans="1:5" s="62" customFormat="1" x14ac:dyDescent="0.25">
      <c r="A24" s="115">
        <v>8</v>
      </c>
      <c r="B24" s="116" t="s">
        <v>90</v>
      </c>
      <c r="C24" s="118">
        <f>AB6</f>
        <v>1157</v>
      </c>
      <c r="D24" s="118">
        <v>0</v>
      </c>
      <c r="E24" s="118">
        <f t="shared" si="3"/>
        <v>1157</v>
      </c>
    </row>
    <row r="25" spans="1:5" s="62" customFormat="1" x14ac:dyDescent="0.25">
      <c r="A25" s="115">
        <v>9</v>
      </c>
      <c r="B25" s="116" t="s">
        <v>91</v>
      </c>
      <c r="C25" s="118">
        <f>AE6</f>
        <v>1367</v>
      </c>
      <c r="D25" s="118">
        <v>0</v>
      </c>
      <c r="E25" s="118">
        <f t="shared" si="3"/>
        <v>1367</v>
      </c>
    </row>
    <row r="26" spans="1:5" s="62" customFormat="1" x14ac:dyDescent="0.25">
      <c r="A26" s="115">
        <v>10</v>
      </c>
      <c r="B26" s="116" t="s">
        <v>92</v>
      </c>
      <c r="C26" s="118">
        <f>AH6</f>
        <v>561</v>
      </c>
      <c r="D26" s="118">
        <v>0</v>
      </c>
      <c r="E26" s="118">
        <f t="shared" si="3"/>
        <v>561</v>
      </c>
    </row>
    <row r="27" spans="1:5" s="62" customFormat="1" x14ac:dyDescent="0.25">
      <c r="A27" s="115">
        <v>11</v>
      </c>
      <c r="B27" s="116" t="s">
        <v>93</v>
      </c>
      <c r="C27" s="118">
        <f>AK6</f>
        <v>0</v>
      </c>
      <c r="D27" s="118">
        <v>0</v>
      </c>
      <c r="E27" s="118">
        <f t="shared" si="3"/>
        <v>0</v>
      </c>
    </row>
    <row r="28" spans="1:5" s="62" customFormat="1" x14ac:dyDescent="0.25">
      <c r="A28" s="115">
        <v>12</v>
      </c>
      <c r="B28" s="116" t="s">
        <v>94</v>
      </c>
      <c r="C28" s="118">
        <f>AN6</f>
        <v>0</v>
      </c>
      <c r="D28" s="118">
        <v>0</v>
      </c>
      <c r="E28" s="118">
        <f t="shared" si="3"/>
        <v>0</v>
      </c>
    </row>
    <row r="29" spans="1:5" s="22" customFormat="1" x14ac:dyDescent="0.25">
      <c r="A29" s="185" t="s">
        <v>76</v>
      </c>
      <c r="B29" s="186"/>
      <c r="C29" s="119">
        <f>SUM(C17:C28)</f>
        <v>6754</v>
      </c>
      <c r="D29" s="114">
        <f>SUM(D17:D28)</f>
        <v>0</v>
      </c>
      <c r="E29" s="119">
        <f t="shared" si="3"/>
        <v>6754</v>
      </c>
    </row>
  </sheetData>
  <mergeCells count="24">
    <mergeCell ref="A14:E14"/>
    <mergeCell ref="A29:B29"/>
    <mergeCell ref="AK3:AM3"/>
    <mergeCell ref="AN3:AP3"/>
    <mergeCell ref="AQ3:AS3"/>
    <mergeCell ref="B5:AQ5"/>
    <mergeCell ref="A7:D7"/>
    <mergeCell ref="A8:D8"/>
    <mergeCell ref="S3:U3"/>
    <mergeCell ref="V3:X3"/>
    <mergeCell ref="Y3:AA3"/>
    <mergeCell ref="AB3:AD3"/>
    <mergeCell ref="AE3:AG3"/>
    <mergeCell ref="AH3:AJ3"/>
    <mergeCell ref="A1:AP2"/>
    <mergeCell ref="A3:A4"/>
    <mergeCell ref="B3:B4"/>
    <mergeCell ref="C3:C4"/>
    <mergeCell ref="D3:D4"/>
    <mergeCell ref="E3:F3"/>
    <mergeCell ref="G3:I3"/>
    <mergeCell ref="J3:L3"/>
    <mergeCell ref="M3:O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REKAP 1 TAHUN ALL</vt:lpstr>
      <vt:lpstr>GNG SARI</vt:lpstr>
      <vt:lpstr>GOA RONGVIEW</vt:lpstr>
      <vt:lpstr>LAWE</vt:lpstr>
      <vt:lpstr>SEMIRANG</vt:lpstr>
      <vt:lpstr>AYANAZ</vt:lpstr>
      <vt:lpstr>DANUWO</vt:lpstr>
      <vt:lpstr>BAMBOO</vt:lpstr>
      <vt:lpstr>BANTIR HILLS</vt:lpstr>
      <vt:lpstr>BUKIT</vt:lpstr>
      <vt:lpstr>GEDONG9.</vt:lpstr>
      <vt:lpstr>CIMORY</vt:lpstr>
      <vt:lpstr>7BIDADARI</vt:lpstr>
      <vt:lpstr>DUSEM</vt:lpstr>
      <vt:lpstr>ELING BEN</vt:lpstr>
      <vt:lpstr>NISSIN</vt:lpstr>
      <vt:lpstr>GOA MARIA KEREB</vt:lpstr>
      <vt:lpstr>KALIPASANG</vt:lpstr>
      <vt:lpstr>GUMUK RECO</vt:lpstr>
      <vt:lpstr>JOGLO VILA</vt:lpstr>
      <vt:lpstr>HORTIMART</vt:lpstr>
      <vt:lpstr>KAKOBA</vt:lpstr>
      <vt:lpstr>BANYUMILI</vt:lpstr>
      <vt:lpstr> bli</vt:lpstr>
      <vt:lpstr>BARAN PERMAI</vt:lpstr>
      <vt:lpstr>BU SRI</vt:lpstr>
      <vt:lpstr>SIWARAK</vt:lpstr>
      <vt:lpstr>LANGEN TIRTO</vt:lpstr>
      <vt:lpstr>KELIR</vt:lpstr>
      <vt:lpstr>NYATNYONO</vt:lpstr>
      <vt:lpstr>MUNCUL RIVER TUBING</vt:lpstr>
      <vt:lpstr>MUNCUL wATER PARK</vt:lpstr>
      <vt:lpstr>KAI</vt:lpstr>
      <vt:lpstr>NEW WIS BANDUNGAN</vt:lpstr>
      <vt:lpstr>PALAGAN AMB</vt:lpstr>
      <vt:lpstr>PEM MUNCUL</vt:lpstr>
      <vt:lpstr>COCA COLA</vt:lpstr>
      <vt:lpstr>SIDOMUNCUL</vt:lpstr>
      <vt:lpstr>sosro</vt:lpstr>
      <vt:lpstr>SALOKA</vt:lpstr>
      <vt:lpstr>SUNRISE</vt:lpstr>
      <vt:lpstr>UMBULSONGO</vt:lpstr>
      <vt:lpstr>kleting kuning</vt:lpstr>
      <vt:lpstr>CELOSIA</vt:lpstr>
      <vt:lpstr>TAMAN KELINCI</vt:lpstr>
      <vt:lpstr>TWKOPENG</vt:lpstr>
      <vt:lpstr>THE FOUNTAIN</vt:lpstr>
      <vt:lpstr>TREETOP KOPENG</vt:lpstr>
      <vt:lpstr>SIDOMUKTI</vt:lpstr>
      <vt:lpstr>VANA PRASTA</vt:lpstr>
      <vt:lpstr>PENGGARON</vt:lpstr>
      <vt:lpstr>WATU GAJAH </vt:lpstr>
      <vt:lpstr>WATU GUNUNG</vt:lpstr>
      <vt:lpstr>perANTUNAN</vt:lpstr>
      <vt:lpstr>THEKELAN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a42f</dc:creator>
  <cp:lastModifiedBy>asus a42f</cp:lastModifiedBy>
  <dcterms:created xsi:type="dcterms:W3CDTF">2021-02-10T01:18:28Z</dcterms:created>
  <dcterms:modified xsi:type="dcterms:W3CDTF">2024-01-15T00:33:02Z</dcterms:modified>
</cp:coreProperties>
</file>