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720"/>
  </bookViews>
  <sheets>
    <sheet name="Tahun 2021" sheetId="8" r:id="rId1"/>
  </sheets>
  <definedNames>
    <definedName name="_xlnm.Print_Area" localSheetId="0">'Tahun 2021'!$A$1:$AS$57</definedName>
  </definedNames>
  <calcPr calcId="191029"/>
</workbook>
</file>

<file path=xl/calcChain.xml><?xml version="1.0" encoding="utf-8"?>
<calcChain xmlns="http://schemas.openxmlformats.org/spreadsheetml/2006/main">
  <c r="AQ20" i="8"/>
  <c r="AQ21"/>
  <c r="AQ22"/>
  <c r="AQ23"/>
  <c r="AQ24"/>
  <c r="AQ25"/>
  <c r="AQ26"/>
  <c r="AQ27"/>
  <c r="AQ28"/>
  <c r="AQ29"/>
  <c r="AQ30"/>
  <c r="AQ31"/>
  <c r="AQ32"/>
  <c r="AQ33"/>
  <c r="AQ34"/>
  <c r="AQ35"/>
  <c r="AQ36"/>
  <c r="AQ37"/>
  <c r="AQ38"/>
  <c r="M56"/>
  <c r="M57" s="1"/>
  <c r="AQ46"/>
  <c r="AQ7"/>
  <c r="AQ8"/>
  <c r="AQ9"/>
  <c r="AQ10"/>
  <c r="AQ11"/>
  <c r="AQ12"/>
  <c r="AQ13"/>
  <c r="AQ14"/>
  <c r="AQ15"/>
  <c r="AQ16"/>
  <c r="AQ17"/>
  <c r="AQ18"/>
  <c r="AQ19"/>
  <c r="AQ39"/>
  <c r="AQ40"/>
  <c r="AQ41"/>
  <c r="AQ42"/>
  <c r="AQ43"/>
  <c r="AQ44"/>
  <c r="AQ45"/>
  <c r="AQ47"/>
  <c r="AQ48"/>
  <c r="AQ49"/>
  <c r="AQ50"/>
  <c r="AQ51"/>
  <c r="AQ52"/>
  <c r="AQ53"/>
  <c r="AQ54"/>
  <c r="AQ55"/>
  <c r="AQ6"/>
  <c r="AE56"/>
  <c r="AE57" s="1"/>
  <c r="H56"/>
  <c r="H57" s="1"/>
  <c r="I56"/>
  <c r="I57" s="1"/>
  <c r="J56"/>
  <c r="J57" s="1"/>
  <c r="K56"/>
  <c r="K57" s="1"/>
  <c r="L56"/>
  <c r="L57" s="1"/>
  <c r="N56"/>
  <c r="N57" s="1"/>
  <c r="O56"/>
  <c r="O57" s="1"/>
  <c r="P56"/>
  <c r="P57" s="1"/>
  <c r="Q56"/>
  <c r="Q57" s="1"/>
  <c r="R56"/>
  <c r="R57" s="1"/>
  <c r="S56"/>
  <c r="S57" s="1"/>
  <c r="T56"/>
  <c r="T57" s="1"/>
  <c r="U56"/>
  <c r="U57" s="1"/>
  <c r="V56"/>
  <c r="V57" s="1"/>
  <c r="W56"/>
  <c r="W57" s="1"/>
  <c r="X56"/>
  <c r="X57" s="1"/>
  <c r="Y56"/>
  <c r="Y57" s="1"/>
  <c r="Z56"/>
  <c r="Z57" s="1"/>
  <c r="AA56"/>
  <c r="AA57" s="1"/>
  <c r="AB56"/>
  <c r="AB57" s="1"/>
  <c r="AC56"/>
  <c r="AC57" s="1"/>
  <c r="AD56"/>
  <c r="AD57" s="1"/>
  <c r="AF56"/>
  <c r="AF57" s="1"/>
  <c r="AG56"/>
  <c r="AG57" s="1"/>
  <c r="AH56"/>
  <c r="AH57" s="1"/>
  <c r="AI56"/>
  <c r="AI57" s="1"/>
  <c r="AJ56"/>
  <c r="AJ57" s="1"/>
  <c r="AK56"/>
  <c r="AK57" s="1"/>
  <c r="AL56"/>
  <c r="AL57" s="1"/>
  <c r="AM56"/>
  <c r="AM57" s="1"/>
  <c r="AN56"/>
  <c r="AN57" s="1"/>
  <c r="AO56"/>
  <c r="AO57" s="1"/>
  <c r="AP56"/>
  <c r="AP57" s="1"/>
  <c r="AR56"/>
  <c r="AR57" s="1"/>
  <c r="AS56"/>
  <c r="AS57" s="1"/>
  <c r="G56"/>
  <c r="G57" s="1"/>
  <c r="AQ56" l="1"/>
  <c r="AQ57" s="1"/>
</calcChain>
</file>

<file path=xl/sharedStrings.xml><?xml version="1.0" encoding="utf-8"?>
<sst xmlns="http://schemas.openxmlformats.org/spreadsheetml/2006/main" count="167" uniqueCount="82">
  <si>
    <t>NO</t>
  </si>
  <si>
    <t>KABUPATEN/KOTA</t>
  </si>
  <si>
    <t>JENIS WISATA</t>
  </si>
  <si>
    <t>NAMA_WISATA</t>
  </si>
  <si>
    <t>TENAGA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</si>
  <si>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</si>
  <si>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</si>
  <si>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</si>
  <si>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</si>
  <si>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</si>
  <si>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</si>
  <si>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</si>
  <si>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</si>
  <si>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</si>
  <si>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</si>
  <si>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</si>
  <si>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</si>
  <si>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SUB TOTAL</t>
  </si>
  <si>
    <t>L</t>
  </si>
  <si>
    <t>P</t>
  </si>
  <si>
    <t>NUSANTARA</t>
  </si>
  <si>
    <t>MANCANEGARA</t>
  </si>
  <si>
    <t>PENDAPATAN/(Rp)</t>
  </si>
  <si>
    <t xml:space="preserve">Semarang Kab. </t>
  </si>
  <si>
    <t>Wisata Buatan</t>
  </si>
  <si>
    <t>Agro Wisata Kopeng Gunungsari</t>
  </si>
  <si>
    <t>Agro Wisata Tlogo Resort</t>
  </si>
  <si>
    <t>Wisata Alam</t>
  </si>
  <si>
    <t>Air Terjun Curug Lawe</t>
  </si>
  <si>
    <t>Air Terjun Semirang</t>
  </si>
  <si>
    <t>Ayanaz</t>
  </si>
  <si>
    <t>Balemong &amp; Resort</t>
  </si>
  <si>
    <t>Bamboo Garden Sumowono</t>
  </si>
  <si>
    <t>Bantir Hills</t>
  </si>
  <si>
    <t>Bukit Cinta</t>
  </si>
  <si>
    <t>Wisata Budaya</t>
  </si>
  <si>
    <t>Candi Gedong Songo</t>
  </si>
  <si>
    <t>Minat Khusus</t>
  </si>
  <si>
    <t>Cimory On The Valley</t>
  </si>
  <si>
    <t>Curug Tujuh Bidadari</t>
  </si>
  <si>
    <t>Dusun Semilir</t>
  </si>
  <si>
    <t>Eling Bening</t>
  </si>
  <si>
    <t>Emporrium Nissin Biscuit</t>
  </si>
  <si>
    <t>Goa Maria Kerep</t>
  </si>
  <si>
    <t>Gumuk Reco Sepakung</t>
  </si>
  <si>
    <t>Hills Joglo Villa</t>
  </si>
  <si>
    <t>Hortimart Agro Center</t>
  </si>
  <si>
    <t>Kampoeng Kopi Banaran</t>
  </si>
  <si>
    <t>Kampoeng Wisata Banyumili</t>
  </si>
  <si>
    <t>Klenting Kuning</t>
  </si>
  <si>
    <t>Kolam Renang Baran Permai</t>
  </si>
  <si>
    <t>Kolam Renang Bu Sri</t>
  </si>
  <si>
    <t>Kolam Renang Bumi Lerep Indah</t>
  </si>
  <si>
    <t>Kolam Renang Tirto Argo Siwarak</t>
  </si>
  <si>
    <t>Langen Tirto Muncul</t>
  </si>
  <si>
    <t>Lereng Kelir</t>
  </si>
  <si>
    <t>Makam Hasan Munadi Nyatnyono</t>
  </si>
  <si>
    <t>Muncul River Tubing</t>
  </si>
  <si>
    <t>Muncul Waterpark</t>
  </si>
  <si>
    <t>MUSEUM KERETA API AMBARAWA</t>
  </si>
  <si>
    <t>New Wisata Bandungan</t>
  </si>
  <si>
    <t>Palagan Ambarawa</t>
  </si>
  <si>
    <t>Pemandian Muncul</t>
  </si>
  <si>
    <t>PT. Jamu Sido Muncul</t>
  </si>
  <si>
    <t>Saloka Theme Park</t>
  </si>
  <si>
    <t>Sunrise Hill</t>
  </si>
  <si>
    <t>Susan Spa &amp; Resort</t>
  </si>
  <si>
    <t>Taman Bunga Celosia</t>
  </si>
  <si>
    <t>Taman Kelinci</t>
  </si>
  <si>
    <t>Taman Wisata Kopeng</t>
  </si>
  <si>
    <t>The Fountain Water Park</t>
  </si>
  <si>
    <t>Tree Top Outbond</t>
  </si>
  <si>
    <t>Umbul Sidomukti</t>
  </si>
  <si>
    <t>Vana Prastha Gedong Songo</t>
  </si>
  <si>
    <t>Wana Wisata Penggaron</t>
  </si>
  <si>
    <t>Watu Gajah Park</t>
  </si>
  <si>
    <t>Wisata Alam Perantunan</t>
  </si>
  <si>
    <t>Wisata Pesanggrahan Watu Gunung</t>
  </si>
  <si>
    <t>TOTAL</t>
  </si>
  <si>
    <t>Semarang Kab. , 20-01-2022</t>
  </si>
  <si>
    <t>Mengetahui,</t>
  </si>
  <si>
    <t>DATA WISATA TAHUN 2021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</si>
</sst>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8"/>
      <color theme="3"/>
      <name val="Calibri Light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b/>
      <u/>
      <sz val="18"/>
      <color theme="1"/>
      <name val="Calibri"/>
      <family val="2"/>
      <charset val="1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10" xfId="0" applyBorder="1" applyAlignment="1">
      <alignment horizontal="center" wrapText="1"/>
    </xf>
    <xf numFmtId="20" fontId="16" fillId="0" borderId="10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vertical="top" wrapText="1"/>
    </xf>
    <xf numFmtId="0" fontId="0" fillId="0" borderId="20" xfId="0" applyBorder="1"/>
    <xf numFmtId="0" fontId="0" fillId="0" borderId="0" xfId="0" applyAlignment="1">
      <alignment vertical="top" wrapText="1"/>
    </xf>
    <xf numFmtId="3" fontId="0" fillId="0" borderId="10" xfId="0" applyNumberFormat="1" applyBorder="1" applyAlignment="1">
      <alignment horizontal="right" vertical="top" wrapText="1"/>
    </xf>
    <xf numFmtId="3" fontId="16" fillId="0" borderId="10" xfId="0" applyNumberFormat="1" applyFont="1" applyBorder="1" applyAlignment="1">
      <alignment horizontal="right" vertical="center" wrapText="1"/>
    </xf>
    <xf numFmtId="0" fontId="0" fillId="33" borderId="10" xfId="0" applyFill="1" applyBorder="1" applyAlignment="1">
      <alignment vertical="top" wrapText="1"/>
    </xf>
    <xf numFmtId="3" fontId="0" fillId="33" borderId="10" xfId="0" applyNumberFormat="1" applyFill="1" applyBorder="1" applyAlignment="1">
      <alignment horizontal="right" vertical="top" wrapText="1"/>
    </xf>
    <xf numFmtId="3" fontId="16" fillId="33" borderId="10" xfId="0" applyNumberFormat="1" applyFont="1" applyFill="1" applyBorder="1" applyAlignment="1">
      <alignment horizontal="right" vertical="center" wrapText="1"/>
    </xf>
    <xf numFmtId="0" fontId="0" fillId="33" borderId="0" xfId="0" applyFill="1"/>
    <xf numFmtId="0" fontId="16" fillId="0" borderId="17" xfId="0" applyFont="1" applyBorder="1" applyAlignment="1">
      <alignment vertical="center" wrapText="1"/>
    </xf>
    <xf numFmtId="0" fontId="16" fillId="0" borderId="19" xfId="0" applyFont="1" applyBorder="1" applyAlignment="1">
      <alignment vertical="center" wrapText="1"/>
    </xf>
    <xf numFmtId="0" fontId="16" fillId="0" borderId="18" xfId="0" applyFont="1" applyBorder="1" applyAlignment="1">
      <alignment vertical="center" wrapText="1"/>
    </xf>
    <xf numFmtId="0" fontId="0" fillId="0" borderId="17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top" wrapText="1"/>
    </xf>
    <xf numFmtId="0" fontId="18" fillId="0" borderId="12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0" fontId="18" fillId="0" borderId="14" xfId="0" applyFont="1" applyBorder="1" applyAlignment="1">
      <alignment horizontal="center" vertical="top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60"/>
  <sheetViews>
    <sheetView tabSelected="1" view="pageBreakPreview" topLeftCell="S18" zoomScale="60" workbookViewId="0">
      <selection activeCell="AO73" sqref="AO73"/>
    </sheetView>
  </sheetViews>
  <sheetFormatPr defaultRowHeight="15"/>
  <cols>
    <col min="1" max="1" width="5.5703125" customWidth="1"/>
    <col min="2" max="2" width="17.42578125" customWidth="1"/>
    <col min="3" max="3" width="14" bestFit="1" customWidth="1"/>
    <col min="4" max="4" width="32.85546875" bestFit="1" customWidth="1"/>
    <col min="5" max="5" width="6.42578125" customWidth="1"/>
    <col min="6" max="6" width="7.42578125" customWidth="1"/>
    <col min="7" max="7" width="12.140625" bestFit="1" customWidth="1"/>
    <col min="8" max="8" width="15.42578125" bestFit="1" customWidth="1"/>
    <col min="9" max="9" width="18.140625" bestFit="1" customWidth="1"/>
    <col min="10" max="10" width="12.140625" bestFit="1" customWidth="1"/>
    <col min="11" max="11" width="15.42578125" bestFit="1" customWidth="1"/>
    <col min="12" max="12" width="18.140625" bestFit="1" customWidth="1"/>
    <col min="13" max="13" width="12.140625" bestFit="1" customWidth="1"/>
    <col min="14" max="14" width="15.42578125" bestFit="1" customWidth="1"/>
    <col min="15" max="15" width="18.140625" bestFit="1" customWidth="1"/>
    <col min="16" max="16" width="12.140625" bestFit="1" customWidth="1"/>
    <col min="17" max="17" width="15.42578125" bestFit="1" customWidth="1"/>
    <col min="18" max="18" width="18.140625" bestFit="1" customWidth="1"/>
    <col min="19" max="19" width="12.140625" bestFit="1" customWidth="1"/>
    <col min="20" max="20" width="15.42578125" bestFit="1" customWidth="1"/>
    <col min="21" max="21" width="18.140625" bestFit="1" customWidth="1"/>
    <col min="22" max="22" width="12.140625" bestFit="1" customWidth="1"/>
    <col min="23" max="23" width="15.42578125" bestFit="1" customWidth="1"/>
    <col min="24" max="24" width="18.140625" bestFit="1" customWidth="1"/>
    <col min="25" max="25" width="12.140625" bestFit="1" customWidth="1"/>
    <col min="26" max="26" width="15.42578125" bestFit="1" customWidth="1"/>
    <col min="27" max="27" width="18.140625" bestFit="1" customWidth="1"/>
    <col min="28" max="28" width="12.140625" bestFit="1" customWidth="1"/>
    <col min="29" max="29" width="15.42578125" bestFit="1" customWidth="1"/>
    <col min="30" max="30" width="18.140625" bestFit="1" customWidth="1"/>
    <col min="31" max="31" width="12.140625" bestFit="1" customWidth="1"/>
    <col min="32" max="32" width="15.42578125" bestFit="1" customWidth="1"/>
    <col min="33" max="33" width="18.140625" bestFit="1" customWidth="1"/>
    <col min="34" max="34" width="12.140625" bestFit="1" customWidth="1"/>
    <col min="35" max="35" width="15.42578125" bestFit="1" customWidth="1"/>
    <col min="36" max="36" width="18.140625" bestFit="1" customWidth="1"/>
    <col min="37" max="37" width="12.140625" bestFit="1" customWidth="1"/>
    <col min="38" max="38" width="15.42578125" bestFit="1" customWidth="1"/>
    <col min="39" max="39" width="18.140625" bestFit="1" customWidth="1"/>
    <col min="40" max="40" width="12.140625" bestFit="1" customWidth="1"/>
    <col min="41" max="41" width="15.42578125" bestFit="1" customWidth="1"/>
    <col min="42" max="42" width="18.140625" bestFit="1" customWidth="1"/>
    <col min="43" max="43" width="12.140625" bestFit="1" customWidth="1"/>
    <col min="44" max="44" width="15.42578125" bestFit="1" customWidth="1"/>
    <col min="45" max="45" width="18.140625" bestFit="1" customWidth="1"/>
  </cols>
  <sheetData>
    <row r="1" spans="1:48" ht="15" customHeight="1">
      <c r="A1" s="22" t="s">
        <v>81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2" t="s">
        <v>81</v>
      </c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2" t="s">
        <v>81</v>
      </c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</row>
    <row r="2" spans="1:48" ht="15" customHeight="1">
      <c r="A2" s="24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4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4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</row>
    <row r="3" spans="1:48" ht="15" customHeight="1">
      <c r="A3" s="26" t="s">
        <v>0</v>
      </c>
      <c r="B3" s="26" t="s">
        <v>1</v>
      </c>
      <c r="C3" s="26" t="s">
        <v>2</v>
      </c>
      <c r="D3" s="26" t="s">
        <v>3</v>
      </c>
      <c r="E3" s="16" t="s">
        <v>4</v>
      </c>
      <c r="F3" s="18"/>
      <c r="G3" s="16" t="s">
        <v>5</v>
      </c>
      <c r="H3" s="17"/>
      <c r="I3" s="18"/>
      <c r="J3" s="16" t="s">
        <v>6</v>
      </c>
      <c r="K3" s="17"/>
      <c r="L3" s="18"/>
      <c r="M3" s="16" t="s">
        <v>7</v>
      </c>
      <c r="N3" s="17"/>
      <c r="O3" s="18"/>
      <c r="P3" s="16" t="s">
        <v>8</v>
      </c>
      <c r="Q3" s="17"/>
      <c r="R3" s="18"/>
      <c r="S3" s="16" t="s">
        <v>9</v>
      </c>
      <c r="T3" s="17"/>
      <c r="U3" s="18"/>
      <c r="V3" s="16" t="s">
        <v>10</v>
      </c>
      <c r="W3" s="17"/>
      <c r="X3" s="18"/>
      <c r="Y3" s="16" t="s">
        <v>11</v>
      </c>
      <c r="Z3" s="17"/>
      <c r="AA3" s="18"/>
      <c r="AB3" s="16" t="s">
        <v>12</v>
      </c>
      <c r="AC3" s="17"/>
      <c r="AD3" s="18"/>
      <c r="AE3" s="16" t="s">
        <v>13</v>
      </c>
      <c r="AF3" s="17"/>
      <c r="AG3" s="18"/>
      <c r="AH3" s="16" t="s">
        <v>14</v>
      </c>
      <c r="AI3" s="17"/>
      <c r="AJ3" s="18"/>
      <c r="AK3" s="16" t="s">
        <v>15</v>
      </c>
      <c r="AL3" s="17"/>
      <c r="AM3" s="18"/>
      <c r="AN3" s="16" t="s">
        <v>16</v>
      </c>
      <c r="AO3" s="17"/>
      <c r="AP3" s="18"/>
      <c r="AQ3" s="16" t="s">
        <v>17</v>
      </c>
      <c r="AR3" s="17"/>
      <c r="AS3" s="18"/>
    </row>
    <row r="4" spans="1:48">
      <c r="A4" s="27"/>
      <c r="B4" s="27"/>
      <c r="C4" s="27"/>
      <c r="D4" s="27"/>
      <c r="E4" s="2" t="s">
        <v>18</v>
      </c>
      <c r="F4" s="2" t="s">
        <v>19</v>
      </c>
      <c r="G4" s="2" t="s">
        <v>20</v>
      </c>
      <c r="H4" s="2" t="s">
        <v>21</v>
      </c>
      <c r="I4" s="2" t="s">
        <v>22</v>
      </c>
      <c r="J4" s="2" t="s">
        <v>20</v>
      </c>
      <c r="K4" s="2" t="s">
        <v>21</v>
      </c>
      <c r="L4" s="2" t="s">
        <v>22</v>
      </c>
      <c r="M4" s="2" t="s">
        <v>20</v>
      </c>
      <c r="N4" s="2" t="s">
        <v>21</v>
      </c>
      <c r="O4" s="2" t="s">
        <v>22</v>
      </c>
      <c r="P4" s="2" t="s">
        <v>20</v>
      </c>
      <c r="Q4" s="2" t="s">
        <v>21</v>
      </c>
      <c r="R4" s="2" t="s">
        <v>22</v>
      </c>
      <c r="S4" s="2" t="s">
        <v>20</v>
      </c>
      <c r="T4" s="2" t="s">
        <v>21</v>
      </c>
      <c r="U4" s="2" t="s">
        <v>22</v>
      </c>
      <c r="V4" s="2" t="s">
        <v>20</v>
      </c>
      <c r="W4" s="2" t="s">
        <v>21</v>
      </c>
      <c r="X4" s="2" t="s">
        <v>22</v>
      </c>
      <c r="Y4" s="2" t="s">
        <v>20</v>
      </c>
      <c r="Z4" s="2" t="s">
        <v>21</v>
      </c>
      <c r="AA4" s="2" t="s">
        <v>22</v>
      </c>
      <c r="AB4" s="2" t="s">
        <v>20</v>
      </c>
      <c r="AC4" s="2" t="s">
        <v>21</v>
      </c>
      <c r="AD4" s="2" t="s">
        <v>22</v>
      </c>
      <c r="AE4" s="2" t="s">
        <v>20</v>
      </c>
      <c r="AF4" s="2" t="s">
        <v>21</v>
      </c>
      <c r="AG4" s="2" t="s">
        <v>22</v>
      </c>
      <c r="AH4" s="2" t="s">
        <v>20</v>
      </c>
      <c r="AI4" s="2" t="s">
        <v>21</v>
      </c>
      <c r="AJ4" s="2" t="s">
        <v>22</v>
      </c>
      <c r="AK4" s="2" t="s">
        <v>20</v>
      </c>
      <c r="AL4" s="2" t="s">
        <v>21</v>
      </c>
      <c r="AM4" s="2" t="s">
        <v>22</v>
      </c>
      <c r="AN4" s="2" t="s">
        <v>20</v>
      </c>
      <c r="AO4" s="2" t="s">
        <v>21</v>
      </c>
      <c r="AP4" s="2" t="s">
        <v>22</v>
      </c>
      <c r="AQ4" s="2" t="s">
        <v>20</v>
      </c>
      <c r="AR4" s="2" t="s">
        <v>21</v>
      </c>
      <c r="AS4" s="2" t="s">
        <v>22</v>
      </c>
    </row>
    <row r="5" spans="1:48" ht="15" customHeight="1">
      <c r="A5" s="3">
        <v>4.1666666666666664E-2</v>
      </c>
      <c r="B5" s="13" t="s">
        <v>23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5"/>
      <c r="AS5" s="5"/>
    </row>
    <row r="6" spans="1:48">
      <c r="A6" s="4">
        <v>1</v>
      </c>
      <c r="B6" s="4"/>
      <c r="C6" s="4" t="s">
        <v>24</v>
      </c>
      <c r="D6" s="4" t="s">
        <v>25</v>
      </c>
      <c r="E6" s="7">
        <v>5</v>
      </c>
      <c r="F6" s="7">
        <v>1</v>
      </c>
      <c r="G6" s="7">
        <v>329</v>
      </c>
      <c r="H6" s="7">
        <v>0</v>
      </c>
      <c r="I6" s="7">
        <v>7638000</v>
      </c>
      <c r="J6" s="7">
        <v>382</v>
      </c>
      <c r="K6" s="7">
        <v>0</v>
      </c>
      <c r="L6" s="7">
        <v>0</v>
      </c>
      <c r="M6" s="7">
        <v>4007</v>
      </c>
      <c r="N6" s="7">
        <v>0</v>
      </c>
      <c r="O6" s="7">
        <v>7284000</v>
      </c>
      <c r="P6" s="7">
        <v>85</v>
      </c>
      <c r="Q6" s="7">
        <v>0</v>
      </c>
      <c r="R6" s="7">
        <v>0</v>
      </c>
      <c r="S6" s="7">
        <v>941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732</v>
      </c>
      <c r="AF6" s="7">
        <v>0</v>
      </c>
      <c r="AG6" s="7">
        <v>0</v>
      </c>
      <c r="AH6" s="7">
        <v>852</v>
      </c>
      <c r="AI6" s="7">
        <v>0</v>
      </c>
      <c r="AJ6" s="7">
        <v>0</v>
      </c>
      <c r="AK6" s="7">
        <v>265</v>
      </c>
      <c r="AL6" s="7">
        <v>0</v>
      </c>
      <c r="AM6" s="7">
        <v>0</v>
      </c>
      <c r="AN6" s="7">
        <v>617</v>
      </c>
      <c r="AO6" s="7">
        <v>0</v>
      </c>
      <c r="AP6" s="7">
        <v>0</v>
      </c>
      <c r="AQ6" s="8">
        <f>G6+J6+M6+P6+S6+V6+Y6+AB6+AE6+AH6+AK6+AN6</f>
        <v>8210</v>
      </c>
      <c r="AR6" s="8">
        <v>0</v>
      </c>
      <c r="AS6" s="8">
        <v>14922000</v>
      </c>
    </row>
    <row r="7" spans="1:48">
      <c r="A7" s="4">
        <v>2</v>
      </c>
      <c r="B7" s="4"/>
      <c r="C7" s="4" t="s">
        <v>24</v>
      </c>
      <c r="D7" s="4" t="s">
        <v>26</v>
      </c>
      <c r="E7" s="7">
        <v>49</v>
      </c>
      <c r="F7" s="7">
        <v>21</v>
      </c>
      <c r="G7" s="7">
        <v>6176</v>
      </c>
      <c r="H7" s="7">
        <v>0</v>
      </c>
      <c r="I7" s="7">
        <v>134378000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743</v>
      </c>
      <c r="AF7" s="7">
        <v>0</v>
      </c>
      <c r="AG7" s="7">
        <v>0</v>
      </c>
      <c r="AH7" s="7">
        <v>521</v>
      </c>
      <c r="AI7" s="7">
        <v>0</v>
      </c>
      <c r="AJ7" s="7">
        <v>0</v>
      </c>
      <c r="AK7" s="7">
        <v>696</v>
      </c>
      <c r="AL7" s="7">
        <v>0</v>
      </c>
      <c r="AM7" s="7">
        <v>13920000</v>
      </c>
      <c r="AN7" s="7">
        <v>805</v>
      </c>
      <c r="AO7" s="7">
        <v>0</v>
      </c>
      <c r="AP7" s="7">
        <v>16100000</v>
      </c>
      <c r="AQ7" s="8">
        <f t="shared" ref="AQ7:AQ55" si="0">G7+J7+M7+P7+S7+V7+Y7+AB7+AE7+AH7+AK7+AN7</f>
        <v>8941</v>
      </c>
      <c r="AR7" s="8">
        <v>0</v>
      </c>
      <c r="AS7" s="8">
        <v>164398000</v>
      </c>
    </row>
    <row r="8" spans="1:48">
      <c r="A8" s="4">
        <v>3</v>
      </c>
      <c r="B8" s="4"/>
      <c r="C8" s="4" t="s">
        <v>27</v>
      </c>
      <c r="D8" s="4" t="s">
        <v>28</v>
      </c>
      <c r="E8" s="7">
        <v>3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1037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1976</v>
      </c>
      <c r="AF8" s="7">
        <v>0</v>
      </c>
      <c r="AG8" s="7">
        <v>0</v>
      </c>
      <c r="AH8" s="7">
        <v>1298</v>
      </c>
      <c r="AI8" s="7">
        <v>0</v>
      </c>
      <c r="AJ8" s="7">
        <v>0</v>
      </c>
      <c r="AK8" s="7">
        <v>1021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8">
        <f t="shared" si="0"/>
        <v>5332</v>
      </c>
      <c r="AR8" s="8">
        <v>0</v>
      </c>
      <c r="AS8" s="8">
        <v>0</v>
      </c>
    </row>
    <row r="9" spans="1:48">
      <c r="A9" s="4">
        <v>4</v>
      </c>
      <c r="B9" s="4"/>
      <c r="C9" s="4" t="s">
        <v>27</v>
      </c>
      <c r="D9" s="4" t="s">
        <v>29</v>
      </c>
      <c r="E9" s="7">
        <v>2</v>
      </c>
      <c r="F9" s="7">
        <v>0</v>
      </c>
      <c r="G9" s="7">
        <v>620</v>
      </c>
      <c r="H9" s="7">
        <v>0</v>
      </c>
      <c r="I9" s="7">
        <v>0</v>
      </c>
      <c r="J9" s="7">
        <v>466</v>
      </c>
      <c r="K9" s="7">
        <v>0</v>
      </c>
      <c r="L9" s="7">
        <v>0</v>
      </c>
      <c r="M9" s="7">
        <v>3653</v>
      </c>
      <c r="N9" s="7">
        <v>0</v>
      </c>
      <c r="O9" s="7">
        <v>0</v>
      </c>
      <c r="P9" s="7">
        <v>6788</v>
      </c>
      <c r="Q9" s="7">
        <v>0</v>
      </c>
      <c r="R9" s="7">
        <v>0</v>
      </c>
      <c r="S9" s="7">
        <v>3419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1920</v>
      </c>
      <c r="AC9" s="7">
        <v>0</v>
      </c>
      <c r="AD9" s="7">
        <v>0</v>
      </c>
      <c r="AE9" s="7">
        <v>6358</v>
      </c>
      <c r="AF9" s="7">
        <v>0</v>
      </c>
      <c r="AG9" s="7">
        <v>0</v>
      </c>
      <c r="AH9" s="7">
        <v>6370</v>
      </c>
      <c r="AI9" s="7">
        <v>0</v>
      </c>
      <c r="AJ9" s="7">
        <v>0</v>
      </c>
      <c r="AK9" s="7">
        <v>4120</v>
      </c>
      <c r="AL9" s="7">
        <v>0</v>
      </c>
      <c r="AM9" s="7">
        <v>0</v>
      </c>
      <c r="AN9" s="7">
        <v>6288</v>
      </c>
      <c r="AO9" s="7">
        <v>0</v>
      </c>
      <c r="AP9" s="7">
        <v>0</v>
      </c>
      <c r="AQ9" s="8">
        <f t="shared" si="0"/>
        <v>40002</v>
      </c>
      <c r="AR9" s="8">
        <v>0</v>
      </c>
      <c r="AS9" s="8">
        <v>0</v>
      </c>
    </row>
    <row r="10" spans="1:48">
      <c r="A10" s="4">
        <v>5</v>
      </c>
      <c r="B10" s="4"/>
      <c r="C10" s="4" t="s">
        <v>24</v>
      </c>
      <c r="D10" s="4" t="s">
        <v>30</v>
      </c>
      <c r="E10" s="7">
        <v>10</v>
      </c>
      <c r="F10" s="7">
        <v>6</v>
      </c>
      <c r="G10" s="7">
        <v>0</v>
      </c>
      <c r="H10" s="7">
        <v>0</v>
      </c>
      <c r="I10" s="7">
        <v>0</v>
      </c>
      <c r="J10" s="7">
        <v>1142</v>
      </c>
      <c r="K10" s="7">
        <v>0</v>
      </c>
      <c r="L10" s="7">
        <v>0</v>
      </c>
      <c r="M10" s="7">
        <v>1525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87</v>
      </c>
      <c r="AC10" s="7">
        <v>0</v>
      </c>
      <c r="AD10" s="7">
        <v>2175000</v>
      </c>
      <c r="AE10" s="7">
        <v>1360</v>
      </c>
      <c r="AF10" s="7">
        <v>0</v>
      </c>
      <c r="AG10" s="7">
        <v>34000000</v>
      </c>
      <c r="AH10" s="7">
        <v>4367</v>
      </c>
      <c r="AI10" s="7">
        <v>0</v>
      </c>
      <c r="AJ10" s="7">
        <v>109175000</v>
      </c>
      <c r="AK10" s="7">
        <v>7003</v>
      </c>
      <c r="AL10" s="7">
        <v>0</v>
      </c>
      <c r="AM10" s="7">
        <v>162640000</v>
      </c>
      <c r="AN10" s="7">
        <v>1124</v>
      </c>
      <c r="AO10" s="7">
        <v>0</v>
      </c>
      <c r="AP10" s="7">
        <v>254380000</v>
      </c>
      <c r="AQ10" s="8">
        <f t="shared" si="0"/>
        <v>16608</v>
      </c>
      <c r="AR10" s="8">
        <v>0</v>
      </c>
      <c r="AS10" s="8">
        <v>562370000</v>
      </c>
    </row>
    <row r="11" spans="1:48">
      <c r="A11" s="4">
        <v>6</v>
      </c>
      <c r="B11" s="4"/>
      <c r="C11" s="4" t="s">
        <v>24</v>
      </c>
      <c r="D11" s="4" t="s">
        <v>31</v>
      </c>
      <c r="E11" s="7">
        <v>50</v>
      </c>
      <c r="F11" s="7">
        <v>15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8">
        <f t="shared" si="0"/>
        <v>0</v>
      </c>
      <c r="AR11" s="8">
        <v>0</v>
      </c>
      <c r="AS11" s="8">
        <v>0</v>
      </c>
    </row>
    <row r="12" spans="1:48" s="12" customFormat="1">
      <c r="A12" s="9">
        <v>7</v>
      </c>
      <c r="B12" s="9"/>
      <c r="C12" s="9" t="s">
        <v>24</v>
      </c>
      <c r="D12" s="9" t="s">
        <v>32</v>
      </c>
      <c r="E12" s="10">
        <v>10</v>
      </c>
      <c r="F12" s="10">
        <v>5</v>
      </c>
      <c r="G12" s="10">
        <v>109</v>
      </c>
      <c r="H12" s="10">
        <v>0</v>
      </c>
      <c r="I12" s="10">
        <v>0</v>
      </c>
      <c r="J12" s="10">
        <v>42</v>
      </c>
      <c r="K12" s="10">
        <v>0</v>
      </c>
      <c r="L12" s="10">
        <v>0</v>
      </c>
      <c r="M12" s="10">
        <v>68</v>
      </c>
      <c r="N12" s="10">
        <v>0</v>
      </c>
      <c r="O12" s="10">
        <v>0</v>
      </c>
      <c r="P12" s="10">
        <v>65</v>
      </c>
      <c r="Q12" s="10">
        <v>0</v>
      </c>
      <c r="R12" s="10">
        <v>0</v>
      </c>
      <c r="S12" s="10">
        <v>34</v>
      </c>
      <c r="T12" s="10">
        <v>0</v>
      </c>
      <c r="U12" s="10">
        <v>0</v>
      </c>
      <c r="V12" s="10">
        <v>252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14</v>
      </c>
      <c r="AC12" s="10">
        <v>0</v>
      </c>
      <c r="AD12" s="10">
        <v>0</v>
      </c>
      <c r="AE12" s="10">
        <v>181</v>
      </c>
      <c r="AF12" s="10">
        <v>0</v>
      </c>
      <c r="AG12" s="10">
        <v>0</v>
      </c>
      <c r="AH12" s="10">
        <v>66</v>
      </c>
      <c r="AI12" s="10">
        <v>0</v>
      </c>
      <c r="AJ12" s="10">
        <v>0</v>
      </c>
      <c r="AK12" s="10">
        <v>66</v>
      </c>
      <c r="AL12" s="10">
        <v>0</v>
      </c>
      <c r="AM12" s="10">
        <v>0</v>
      </c>
      <c r="AN12" s="10">
        <v>189</v>
      </c>
      <c r="AO12" s="10">
        <v>0</v>
      </c>
      <c r="AP12" s="10">
        <v>0</v>
      </c>
      <c r="AQ12" s="11">
        <f t="shared" si="0"/>
        <v>1086</v>
      </c>
      <c r="AR12" s="11">
        <v>0</v>
      </c>
      <c r="AS12" s="11">
        <v>0</v>
      </c>
    </row>
    <row r="13" spans="1:48" s="12" customFormat="1">
      <c r="A13" s="9">
        <v>8</v>
      </c>
      <c r="B13" s="9"/>
      <c r="C13" s="9" t="s">
        <v>24</v>
      </c>
      <c r="D13" s="9" t="s">
        <v>33</v>
      </c>
      <c r="E13" s="10">
        <v>2</v>
      </c>
      <c r="F13" s="10">
        <v>5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83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1">
        <f t="shared" si="0"/>
        <v>83</v>
      </c>
      <c r="AR13" s="11">
        <v>0</v>
      </c>
      <c r="AS13" s="11">
        <v>0</v>
      </c>
    </row>
    <row r="14" spans="1:48" s="12" customFormat="1">
      <c r="A14" s="9">
        <v>9</v>
      </c>
      <c r="B14" s="9"/>
      <c r="C14" s="9" t="s">
        <v>24</v>
      </c>
      <c r="D14" s="9" t="s">
        <v>34</v>
      </c>
      <c r="E14" s="10">
        <v>6</v>
      </c>
      <c r="F14" s="10">
        <v>0</v>
      </c>
      <c r="G14" s="10">
        <v>9243</v>
      </c>
      <c r="H14" s="10">
        <v>0</v>
      </c>
      <c r="I14" s="10">
        <v>127735000</v>
      </c>
      <c r="J14" s="10">
        <v>4298</v>
      </c>
      <c r="K14" s="10">
        <v>0</v>
      </c>
      <c r="L14" s="10">
        <v>184870</v>
      </c>
      <c r="M14" s="10">
        <v>0</v>
      </c>
      <c r="N14" s="10">
        <v>0</v>
      </c>
      <c r="O14" s="10">
        <v>0</v>
      </c>
      <c r="P14" s="10">
        <v>6672</v>
      </c>
      <c r="Q14" s="10">
        <v>0</v>
      </c>
      <c r="R14" s="10">
        <v>367450000</v>
      </c>
      <c r="S14" s="10">
        <v>7996</v>
      </c>
      <c r="T14" s="10">
        <v>0</v>
      </c>
      <c r="U14" s="10">
        <v>473245000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109</v>
      </c>
      <c r="AC14" s="10">
        <v>0</v>
      </c>
      <c r="AD14" s="10">
        <v>1280000</v>
      </c>
      <c r="AE14" s="10">
        <v>2316</v>
      </c>
      <c r="AF14" s="10">
        <v>0</v>
      </c>
      <c r="AG14" s="10">
        <v>30850000</v>
      </c>
      <c r="AH14" s="10">
        <v>7032</v>
      </c>
      <c r="AI14" s="10">
        <v>0</v>
      </c>
      <c r="AJ14" s="10">
        <v>97880000</v>
      </c>
      <c r="AK14" s="10">
        <v>9143</v>
      </c>
      <c r="AL14" s="10">
        <v>0</v>
      </c>
      <c r="AM14" s="10">
        <v>121575000</v>
      </c>
      <c r="AN14" s="10">
        <v>14499</v>
      </c>
      <c r="AO14" s="10">
        <v>0</v>
      </c>
      <c r="AP14" s="10">
        <v>190450000</v>
      </c>
      <c r="AQ14" s="11">
        <f t="shared" si="0"/>
        <v>61308</v>
      </c>
      <c r="AR14" s="11">
        <v>0</v>
      </c>
      <c r="AS14" s="11">
        <v>1410649870</v>
      </c>
    </row>
    <row r="15" spans="1:48" s="12" customFormat="1">
      <c r="A15" s="9">
        <v>10</v>
      </c>
      <c r="B15" s="9"/>
      <c r="C15" s="9" t="s">
        <v>35</v>
      </c>
      <c r="D15" s="9" t="s">
        <v>36</v>
      </c>
      <c r="E15" s="10">
        <v>9</v>
      </c>
      <c r="F15" s="10">
        <v>1</v>
      </c>
      <c r="G15" s="10">
        <v>14691</v>
      </c>
      <c r="H15" s="10">
        <v>0</v>
      </c>
      <c r="I15" s="10">
        <v>140468000</v>
      </c>
      <c r="J15" s="10">
        <v>5637</v>
      </c>
      <c r="K15" s="10">
        <v>0</v>
      </c>
      <c r="L15" s="10">
        <v>0</v>
      </c>
      <c r="M15" s="10">
        <v>12294</v>
      </c>
      <c r="N15" s="10">
        <v>0</v>
      </c>
      <c r="O15" s="10">
        <v>0</v>
      </c>
      <c r="P15" s="10">
        <v>7365</v>
      </c>
      <c r="Q15" s="10">
        <v>0</v>
      </c>
      <c r="R15" s="10">
        <v>0</v>
      </c>
      <c r="S15" s="10">
        <v>16405</v>
      </c>
      <c r="T15" s="10">
        <v>0</v>
      </c>
      <c r="U15" s="10">
        <v>0</v>
      </c>
      <c r="V15" s="10">
        <v>9109</v>
      </c>
      <c r="W15" s="10">
        <v>0</v>
      </c>
      <c r="X15" s="10">
        <v>87238000</v>
      </c>
      <c r="Y15" s="10">
        <v>0</v>
      </c>
      <c r="Z15" s="10">
        <v>0</v>
      </c>
      <c r="AA15" s="10">
        <v>0</v>
      </c>
      <c r="AB15" s="10">
        <v>305</v>
      </c>
      <c r="AC15" s="10">
        <v>0</v>
      </c>
      <c r="AD15" s="10">
        <v>2730000</v>
      </c>
      <c r="AE15" s="10">
        <v>5813</v>
      </c>
      <c r="AF15" s="10">
        <v>2</v>
      </c>
      <c r="AG15" s="10">
        <v>54336000</v>
      </c>
      <c r="AH15" s="10">
        <v>18823</v>
      </c>
      <c r="AI15" s="10">
        <v>0</v>
      </c>
      <c r="AJ15" s="10">
        <v>0</v>
      </c>
      <c r="AK15" s="10">
        <v>22769</v>
      </c>
      <c r="AL15" s="10">
        <v>1</v>
      </c>
      <c r="AM15" s="10">
        <v>0</v>
      </c>
      <c r="AN15" s="10">
        <v>37155</v>
      </c>
      <c r="AO15" s="10">
        <v>6</v>
      </c>
      <c r="AP15" s="10">
        <v>485360000</v>
      </c>
      <c r="AQ15" s="11">
        <f t="shared" si="0"/>
        <v>150366</v>
      </c>
      <c r="AR15" s="11">
        <v>9</v>
      </c>
      <c r="AS15" s="11">
        <v>770132000</v>
      </c>
    </row>
    <row r="16" spans="1:48" s="12" customFormat="1">
      <c r="A16" s="9">
        <v>11</v>
      </c>
      <c r="B16" s="9"/>
      <c r="C16" s="9" t="s">
        <v>37</v>
      </c>
      <c r="D16" s="9" t="s">
        <v>38</v>
      </c>
      <c r="E16" s="10">
        <v>50</v>
      </c>
      <c r="F16" s="10">
        <v>30</v>
      </c>
      <c r="G16" s="10">
        <v>4183</v>
      </c>
      <c r="H16" s="10">
        <v>0</v>
      </c>
      <c r="I16" s="10">
        <v>456413000</v>
      </c>
      <c r="J16" s="10">
        <v>3794</v>
      </c>
      <c r="K16" s="10">
        <v>0</v>
      </c>
      <c r="L16" s="10">
        <v>414340000</v>
      </c>
      <c r="M16" s="10">
        <v>3407</v>
      </c>
      <c r="N16" s="10">
        <v>0</v>
      </c>
      <c r="O16" s="10">
        <v>239785000</v>
      </c>
      <c r="P16" s="10">
        <v>5431</v>
      </c>
      <c r="Q16" s="10">
        <v>0</v>
      </c>
      <c r="R16" s="10">
        <v>360038000</v>
      </c>
      <c r="S16" s="10">
        <v>6230</v>
      </c>
      <c r="T16" s="10">
        <v>0</v>
      </c>
      <c r="U16" s="10">
        <v>596142000</v>
      </c>
      <c r="V16" s="10">
        <v>8125</v>
      </c>
      <c r="W16" s="10">
        <v>0</v>
      </c>
      <c r="X16" s="10">
        <v>649752000</v>
      </c>
      <c r="Y16" s="10">
        <v>2457</v>
      </c>
      <c r="Z16" s="10">
        <v>0</v>
      </c>
      <c r="AA16" s="10">
        <v>162898000</v>
      </c>
      <c r="AB16" s="10">
        <v>2381</v>
      </c>
      <c r="AC16" s="10">
        <v>0</v>
      </c>
      <c r="AD16" s="10">
        <v>150879000</v>
      </c>
      <c r="AE16" s="10">
        <v>6788</v>
      </c>
      <c r="AF16" s="10">
        <v>0</v>
      </c>
      <c r="AG16" s="10">
        <v>369048000</v>
      </c>
      <c r="AH16" s="10">
        <v>9846</v>
      </c>
      <c r="AI16" s="10">
        <v>0</v>
      </c>
      <c r="AJ16" s="10">
        <v>586488000</v>
      </c>
      <c r="AK16" s="10">
        <v>10250</v>
      </c>
      <c r="AL16" s="10">
        <v>0</v>
      </c>
      <c r="AM16" s="10">
        <v>783595000</v>
      </c>
      <c r="AN16" s="10">
        <v>13929</v>
      </c>
      <c r="AO16" s="10">
        <v>0</v>
      </c>
      <c r="AP16" s="10">
        <v>1038635000</v>
      </c>
      <c r="AQ16" s="11">
        <f t="shared" si="0"/>
        <v>76821</v>
      </c>
      <c r="AR16" s="11">
        <v>0</v>
      </c>
      <c r="AS16" s="11">
        <v>5808013000</v>
      </c>
    </row>
    <row r="17" spans="1:45" s="12" customFormat="1">
      <c r="A17" s="9">
        <v>12</v>
      </c>
      <c r="B17" s="9"/>
      <c r="C17" s="9" t="s">
        <v>27</v>
      </c>
      <c r="D17" s="9" t="s">
        <v>39</v>
      </c>
      <c r="E17" s="10">
        <v>14</v>
      </c>
      <c r="F17" s="10">
        <v>0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1">
        <f t="shared" si="0"/>
        <v>0</v>
      </c>
      <c r="AR17" s="11">
        <v>0</v>
      </c>
      <c r="AS17" s="11">
        <v>0</v>
      </c>
    </row>
    <row r="18" spans="1:45" s="12" customFormat="1">
      <c r="A18" s="9">
        <v>13</v>
      </c>
      <c r="B18" s="9"/>
      <c r="C18" s="9" t="s">
        <v>24</v>
      </c>
      <c r="D18" s="9" t="s">
        <v>40</v>
      </c>
      <c r="E18" s="10">
        <v>101</v>
      </c>
      <c r="F18" s="10">
        <v>33</v>
      </c>
      <c r="G18" s="10">
        <v>23390</v>
      </c>
      <c r="H18" s="10">
        <v>0</v>
      </c>
      <c r="I18" s="10">
        <v>0</v>
      </c>
      <c r="J18" s="10">
        <v>11031</v>
      </c>
      <c r="K18" s="10">
        <v>0</v>
      </c>
      <c r="L18" s="10">
        <v>0</v>
      </c>
      <c r="M18" s="10">
        <v>76529</v>
      </c>
      <c r="N18" s="10">
        <v>0</v>
      </c>
      <c r="O18" s="10">
        <v>0</v>
      </c>
      <c r="P18" s="10">
        <v>75959</v>
      </c>
      <c r="Q18" s="10">
        <v>0</v>
      </c>
      <c r="R18" s="10">
        <v>0</v>
      </c>
      <c r="S18" s="10">
        <v>50831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23925</v>
      </c>
      <c r="AF18" s="10">
        <v>0</v>
      </c>
      <c r="AG18" s="10">
        <v>0</v>
      </c>
      <c r="AH18" s="10">
        <v>63689</v>
      </c>
      <c r="AI18" s="10">
        <v>0</v>
      </c>
      <c r="AJ18" s="10">
        <v>0</v>
      </c>
      <c r="AK18" s="10">
        <v>66214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1">
        <f t="shared" si="0"/>
        <v>391568</v>
      </c>
      <c r="AR18" s="11">
        <v>0</v>
      </c>
      <c r="AS18" s="11">
        <v>0</v>
      </c>
    </row>
    <row r="19" spans="1:45" s="12" customFormat="1">
      <c r="A19" s="9">
        <v>14</v>
      </c>
      <c r="B19" s="9"/>
      <c r="C19" s="9" t="s">
        <v>24</v>
      </c>
      <c r="D19" s="9" t="s">
        <v>41</v>
      </c>
      <c r="E19" s="10">
        <v>29</v>
      </c>
      <c r="F19" s="10">
        <v>11</v>
      </c>
      <c r="G19" s="10">
        <v>3375</v>
      </c>
      <c r="H19" s="10">
        <v>0</v>
      </c>
      <c r="I19" s="10">
        <v>67500000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2143</v>
      </c>
      <c r="AC19" s="10">
        <v>0</v>
      </c>
      <c r="AD19" s="10">
        <v>51306000</v>
      </c>
      <c r="AE19" s="10">
        <v>3292</v>
      </c>
      <c r="AF19" s="10">
        <v>0</v>
      </c>
      <c r="AG19" s="10">
        <v>131621000</v>
      </c>
      <c r="AH19" s="10">
        <v>7475</v>
      </c>
      <c r="AI19" s="10">
        <v>0</v>
      </c>
      <c r="AJ19" s="10">
        <v>255212000</v>
      </c>
      <c r="AK19" s="10">
        <v>7577</v>
      </c>
      <c r="AL19" s="10">
        <v>0</v>
      </c>
      <c r="AM19" s="10">
        <v>242134000</v>
      </c>
      <c r="AN19" s="10">
        <v>11826</v>
      </c>
      <c r="AO19" s="10">
        <v>0</v>
      </c>
      <c r="AP19" s="10">
        <v>160033815</v>
      </c>
      <c r="AQ19" s="11">
        <f t="shared" si="0"/>
        <v>35688</v>
      </c>
      <c r="AR19" s="11">
        <v>0</v>
      </c>
      <c r="AS19" s="11">
        <v>907806815</v>
      </c>
    </row>
    <row r="20" spans="1:45" s="12" customFormat="1" ht="15" customHeight="1">
      <c r="A20" s="9">
        <v>15</v>
      </c>
      <c r="B20" s="9"/>
      <c r="C20" s="9" t="s">
        <v>37</v>
      </c>
      <c r="D20" s="9" t="s">
        <v>42</v>
      </c>
      <c r="E20" s="10">
        <v>14</v>
      </c>
      <c r="F20" s="10">
        <v>27</v>
      </c>
      <c r="G20" s="10">
        <v>1985</v>
      </c>
      <c r="H20" s="10">
        <v>0</v>
      </c>
      <c r="I20" s="10">
        <v>0</v>
      </c>
      <c r="J20" s="10">
        <v>2578</v>
      </c>
      <c r="K20" s="10">
        <v>0</v>
      </c>
      <c r="L20" s="10">
        <v>0</v>
      </c>
      <c r="M20" s="10">
        <v>3312</v>
      </c>
      <c r="N20" s="10">
        <v>0</v>
      </c>
      <c r="O20" s="10">
        <v>0</v>
      </c>
      <c r="P20" s="10">
        <v>3407</v>
      </c>
      <c r="Q20" s="10">
        <v>0</v>
      </c>
      <c r="R20" s="10">
        <v>0</v>
      </c>
      <c r="S20" s="10">
        <v>2310</v>
      </c>
      <c r="T20" s="10">
        <v>0</v>
      </c>
      <c r="U20" s="10">
        <v>0</v>
      </c>
      <c r="V20" s="10">
        <v>935</v>
      </c>
      <c r="W20" s="10">
        <v>0</v>
      </c>
      <c r="X20" s="10">
        <v>0</v>
      </c>
      <c r="Y20" s="10">
        <v>721</v>
      </c>
      <c r="Z20" s="10">
        <v>0</v>
      </c>
      <c r="AA20" s="10">
        <v>0</v>
      </c>
      <c r="AB20" s="10">
        <v>1002</v>
      </c>
      <c r="AC20" s="10">
        <v>0</v>
      </c>
      <c r="AD20" s="10">
        <v>0</v>
      </c>
      <c r="AE20" s="10">
        <v>1863</v>
      </c>
      <c r="AF20" s="10">
        <v>0</v>
      </c>
      <c r="AG20" s="10">
        <v>0</v>
      </c>
      <c r="AH20" s="10">
        <v>2150</v>
      </c>
      <c r="AI20" s="10">
        <v>0</v>
      </c>
      <c r="AJ20" s="10">
        <v>0</v>
      </c>
      <c r="AK20" s="10">
        <v>5982</v>
      </c>
      <c r="AL20" s="10">
        <v>0</v>
      </c>
      <c r="AM20" s="10">
        <v>0</v>
      </c>
      <c r="AN20" s="10">
        <v>8341</v>
      </c>
      <c r="AO20" s="10">
        <v>0</v>
      </c>
      <c r="AP20" s="10">
        <v>0</v>
      </c>
      <c r="AQ20" s="11">
        <f t="shared" si="0"/>
        <v>34586</v>
      </c>
      <c r="AR20" s="11">
        <v>0</v>
      </c>
      <c r="AS20" s="11">
        <v>0</v>
      </c>
    </row>
    <row r="21" spans="1:45" s="12" customFormat="1" ht="15" customHeight="1">
      <c r="A21" s="9">
        <v>16</v>
      </c>
      <c r="B21" s="9"/>
      <c r="C21" s="9" t="s">
        <v>35</v>
      </c>
      <c r="D21" s="9" t="s">
        <v>43</v>
      </c>
      <c r="E21" s="10">
        <v>34</v>
      </c>
      <c r="F21" s="10">
        <v>1</v>
      </c>
      <c r="G21" s="10">
        <v>5500</v>
      </c>
      <c r="H21" s="10">
        <v>0</v>
      </c>
      <c r="I21" s="10">
        <v>0</v>
      </c>
      <c r="J21" s="10">
        <v>4400</v>
      </c>
      <c r="K21" s="10">
        <v>0</v>
      </c>
      <c r="L21" s="10">
        <v>0</v>
      </c>
      <c r="M21" s="10">
        <v>3500</v>
      </c>
      <c r="N21" s="10">
        <v>0</v>
      </c>
      <c r="O21" s="10">
        <v>0</v>
      </c>
      <c r="P21" s="10">
        <v>3300</v>
      </c>
      <c r="Q21" s="10">
        <v>0</v>
      </c>
      <c r="R21" s="10">
        <v>0</v>
      </c>
      <c r="S21" s="10">
        <v>4000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1950</v>
      </c>
      <c r="AF21" s="10">
        <v>0</v>
      </c>
      <c r="AG21" s="10">
        <v>0</v>
      </c>
      <c r="AH21" s="10">
        <v>2400</v>
      </c>
      <c r="AI21" s="10">
        <v>0</v>
      </c>
      <c r="AJ21" s="10">
        <v>0</v>
      </c>
      <c r="AK21" s="10">
        <v>2300</v>
      </c>
      <c r="AL21" s="10">
        <v>0</v>
      </c>
      <c r="AM21" s="10">
        <v>0</v>
      </c>
      <c r="AN21" s="10">
        <v>3000</v>
      </c>
      <c r="AO21" s="10">
        <v>0</v>
      </c>
      <c r="AP21" s="10">
        <v>0</v>
      </c>
      <c r="AQ21" s="11">
        <f t="shared" si="0"/>
        <v>30350</v>
      </c>
      <c r="AR21" s="11">
        <v>0</v>
      </c>
      <c r="AS21" s="11">
        <v>0</v>
      </c>
    </row>
    <row r="22" spans="1:45" s="12" customFormat="1" ht="15" customHeight="1">
      <c r="A22" s="9">
        <v>17</v>
      </c>
      <c r="B22" s="9"/>
      <c r="C22" s="9" t="s">
        <v>24</v>
      </c>
      <c r="D22" s="9" t="s">
        <v>44</v>
      </c>
      <c r="E22" s="10">
        <v>12</v>
      </c>
      <c r="F22" s="10">
        <v>6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6159</v>
      </c>
      <c r="N22" s="10">
        <v>0</v>
      </c>
      <c r="O22" s="10">
        <v>86520000</v>
      </c>
      <c r="P22" s="10">
        <v>0</v>
      </c>
      <c r="Q22" s="10">
        <v>0</v>
      </c>
      <c r="R22" s="10">
        <v>0</v>
      </c>
      <c r="S22" s="10">
        <v>972</v>
      </c>
      <c r="T22" s="10">
        <v>0</v>
      </c>
      <c r="U22" s="10">
        <v>1601500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794</v>
      </c>
      <c r="AI22" s="10">
        <v>0</v>
      </c>
      <c r="AJ22" s="10">
        <v>0</v>
      </c>
      <c r="AK22" s="10">
        <v>2180</v>
      </c>
      <c r="AL22" s="10">
        <v>0</v>
      </c>
      <c r="AM22" s="10">
        <v>0</v>
      </c>
      <c r="AN22" s="10">
        <v>11085</v>
      </c>
      <c r="AO22" s="10">
        <v>0</v>
      </c>
      <c r="AP22" s="10">
        <v>0</v>
      </c>
      <c r="AQ22" s="11">
        <f t="shared" si="0"/>
        <v>21190</v>
      </c>
      <c r="AR22" s="11">
        <v>0</v>
      </c>
      <c r="AS22" s="11">
        <v>88121500</v>
      </c>
    </row>
    <row r="23" spans="1:45" s="12" customFormat="1">
      <c r="A23" s="9">
        <v>18</v>
      </c>
      <c r="B23" s="9"/>
      <c r="C23" s="9" t="s">
        <v>24</v>
      </c>
      <c r="D23" s="9" t="s">
        <v>45</v>
      </c>
      <c r="E23" s="10">
        <v>16</v>
      </c>
      <c r="F23" s="10">
        <v>4</v>
      </c>
      <c r="G23" s="10">
        <v>130</v>
      </c>
      <c r="H23" s="10">
        <v>0</v>
      </c>
      <c r="I23" s="10">
        <v>0</v>
      </c>
      <c r="J23" s="10">
        <v>73</v>
      </c>
      <c r="K23" s="10">
        <v>0</v>
      </c>
      <c r="L23" s="10">
        <v>0</v>
      </c>
      <c r="M23" s="10">
        <v>57</v>
      </c>
      <c r="N23" s="10">
        <v>0</v>
      </c>
      <c r="O23" s="10">
        <v>0</v>
      </c>
      <c r="P23" s="10">
        <v>40</v>
      </c>
      <c r="Q23" s="10">
        <v>0</v>
      </c>
      <c r="R23" s="10">
        <v>0</v>
      </c>
      <c r="S23" s="10">
        <v>72</v>
      </c>
      <c r="T23" s="10">
        <v>0</v>
      </c>
      <c r="U23" s="10">
        <v>0</v>
      </c>
      <c r="V23" s="10">
        <v>240</v>
      </c>
      <c r="W23" s="10">
        <v>0</v>
      </c>
      <c r="X23" s="10">
        <v>0</v>
      </c>
      <c r="Y23" s="10">
        <v>93</v>
      </c>
      <c r="Z23" s="10">
        <v>0</v>
      </c>
      <c r="AA23" s="10">
        <v>0</v>
      </c>
      <c r="AB23" s="10">
        <v>37</v>
      </c>
      <c r="AC23" s="10">
        <v>0</v>
      </c>
      <c r="AD23" s="10">
        <v>0</v>
      </c>
      <c r="AE23" s="10">
        <v>67</v>
      </c>
      <c r="AF23" s="10">
        <v>0</v>
      </c>
      <c r="AG23" s="10">
        <v>0</v>
      </c>
      <c r="AH23" s="10">
        <v>140</v>
      </c>
      <c r="AI23" s="10">
        <v>0</v>
      </c>
      <c r="AJ23" s="10">
        <v>0</v>
      </c>
      <c r="AK23" s="10">
        <v>180</v>
      </c>
      <c r="AL23" s="10">
        <v>0</v>
      </c>
      <c r="AM23" s="10">
        <v>9000000</v>
      </c>
      <c r="AN23" s="10">
        <v>252</v>
      </c>
      <c r="AO23" s="10">
        <v>0</v>
      </c>
      <c r="AP23" s="10">
        <v>12600000</v>
      </c>
      <c r="AQ23" s="11">
        <f t="shared" si="0"/>
        <v>1381</v>
      </c>
      <c r="AR23" s="11">
        <v>0</v>
      </c>
      <c r="AS23" s="11">
        <v>21600000</v>
      </c>
    </row>
    <row r="24" spans="1:45" s="12" customFormat="1">
      <c r="A24" s="9">
        <v>19</v>
      </c>
      <c r="B24" s="9"/>
      <c r="C24" s="9" t="s">
        <v>24</v>
      </c>
      <c r="D24" s="9" t="s">
        <v>46</v>
      </c>
      <c r="E24" s="10">
        <v>70</v>
      </c>
      <c r="F24" s="10">
        <v>61</v>
      </c>
      <c r="G24" s="10">
        <v>1582</v>
      </c>
      <c r="H24" s="10">
        <v>0</v>
      </c>
      <c r="I24" s="10">
        <v>30170000</v>
      </c>
      <c r="J24" s="10">
        <v>966</v>
      </c>
      <c r="K24" s="10">
        <v>0</v>
      </c>
      <c r="L24" s="10">
        <v>17855000</v>
      </c>
      <c r="M24" s="10">
        <v>1862</v>
      </c>
      <c r="N24" s="10">
        <v>0</v>
      </c>
      <c r="O24" s="10">
        <v>35295000</v>
      </c>
      <c r="P24" s="10">
        <v>0</v>
      </c>
      <c r="Q24" s="10">
        <v>0</v>
      </c>
      <c r="R24" s="10">
        <v>0</v>
      </c>
      <c r="S24" s="10">
        <v>2178</v>
      </c>
      <c r="T24" s="10">
        <v>0</v>
      </c>
      <c r="U24" s="10">
        <v>41460000</v>
      </c>
      <c r="V24" s="10">
        <v>490</v>
      </c>
      <c r="W24" s="10">
        <v>0</v>
      </c>
      <c r="X24" s="10">
        <v>8905000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796</v>
      </c>
      <c r="AF24" s="10">
        <v>0</v>
      </c>
      <c r="AG24" s="10">
        <v>17520000</v>
      </c>
      <c r="AH24" s="10">
        <v>2925</v>
      </c>
      <c r="AI24" s="10">
        <v>0</v>
      </c>
      <c r="AJ24" s="10">
        <v>64850000</v>
      </c>
      <c r="AK24" s="10">
        <v>2681</v>
      </c>
      <c r="AL24" s="10">
        <v>0</v>
      </c>
      <c r="AM24" s="10">
        <v>54630000</v>
      </c>
      <c r="AN24" s="10">
        <v>3886</v>
      </c>
      <c r="AO24" s="10">
        <v>0</v>
      </c>
      <c r="AP24" s="10">
        <v>82350000</v>
      </c>
      <c r="AQ24" s="11">
        <f t="shared" si="0"/>
        <v>17366</v>
      </c>
      <c r="AR24" s="11">
        <v>0</v>
      </c>
      <c r="AS24" s="11">
        <v>353035000</v>
      </c>
    </row>
    <row r="25" spans="1:45" s="12" customFormat="1">
      <c r="A25" s="9">
        <v>20</v>
      </c>
      <c r="B25" s="9"/>
      <c r="C25" s="9" t="s">
        <v>24</v>
      </c>
      <c r="D25" s="9" t="s">
        <v>47</v>
      </c>
      <c r="E25" s="10">
        <v>151</v>
      </c>
      <c r="F25" s="10">
        <v>152</v>
      </c>
      <c r="G25" s="10">
        <v>6013</v>
      </c>
      <c r="H25" s="10">
        <v>0</v>
      </c>
      <c r="I25" s="10">
        <v>300606700</v>
      </c>
      <c r="J25" s="10">
        <v>4733</v>
      </c>
      <c r="K25" s="10">
        <v>0</v>
      </c>
      <c r="L25" s="10">
        <v>236451750</v>
      </c>
      <c r="M25" s="10">
        <v>6662</v>
      </c>
      <c r="N25" s="10">
        <v>0</v>
      </c>
      <c r="O25" s="10">
        <v>333024250</v>
      </c>
      <c r="P25" s="10">
        <v>10374</v>
      </c>
      <c r="Q25" s="10">
        <v>0</v>
      </c>
      <c r="R25" s="10">
        <v>0</v>
      </c>
      <c r="S25" s="10">
        <v>5339</v>
      </c>
      <c r="T25" s="10">
        <v>0</v>
      </c>
      <c r="U25" s="10">
        <v>0</v>
      </c>
      <c r="V25" s="10">
        <v>4070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409</v>
      </c>
      <c r="AC25" s="10">
        <v>0</v>
      </c>
      <c r="AD25" s="10">
        <v>0</v>
      </c>
      <c r="AE25" s="10">
        <v>5602</v>
      </c>
      <c r="AF25" s="10">
        <v>0</v>
      </c>
      <c r="AG25" s="10">
        <v>0</v>
      </c>
      <c r="AH25" s="10">
        <v>7037</v>
      </c>
      <c r="AI25" s="10">
        <v>0</v>
      </c>
      <c r="AJ25" s="10">
        <v>0</v>
      </c>
      <c r="AK25" s="10">
        <v>5183</v>
      </c>
      <c r="AL25" s="10">
        <v>0</v>
      </c>
      <c r="AM25" s="10">
        <v>0</v>
      </c>
      <c r="AN25" s="10">
        <v>2962</v>
      </c>
      <c r="AO25" s="10">
        <v>0</v>
      </c>
      <c r="AP25" s="10">
        <v>0</v>
      </c>
      <c r="AQ25" s="11">
        <f t="shared" si="0"/>
        <v>58384</v>
      </c>
      <c r="AR25" s="11">
        <v>0</v>
      </c>
      <c r="AS25" s="11">
        <v>870082700</v>
      </c>
    </row>
    <row r="26" spans="1:45" s="12" customFormat="1">
      <c r="A26" s="9">
        <v>21</v>
      </c>
      <c r="B26" s="9"/>
      <c r="C26" s="9" t="s">
        <v>24</v>
      </c>
      <c r="D26" s="9" t="s">
        <v>48</v>
      </c>
      <c r="E26" s="10">
        <v>9</v>
      </c>
      <c r="F26" s="10">
        <v>6</v>
      </c>
      <c r="G26" s="10">
        <v>4253</v>
      </c>
      <c r="H26" s="10">
        <v>0</v>
      </c>
      <c r="I26" s="10">
        <v>0</v>
      </c>
      <c r="J26" s="10">
        <v>3683</v>
      </c>
      <c r="K26" s="10">
        <v>0</v>
      </c>
      <c r="L26" s="10">
        <v>0</v>
      </c>
      <c r="M26" s="10">
        <v>1350</v>
      </c>
      <c r="N26" s="10">
        <v>0</v>
      </c>
      <c r="O26" s="10">
        <v>0</v>
      </c>
      <c r="P26" s="10">
        <v>1430</v>
      </c>
      <c r="Q26" s="10">
        <v>0</v>
      </c>
      <c r="R26" s="10">
        <v>0</v>
      </c>
      <c r="S26" s="10">
        <v>1610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2010</v>
      </c>
      <c r="AC26" s="10">
        <v>0</v>
      </c>
      <c r="AD26" s="10">
        <v>0</v>
      </c>
      <c r="AE26" s="10">
        <v>4221</v>
      </c>
      <c r="AF26" s="10">
        <v>0</v>
      </c>
      <c r="AG26" s="10">
        <v>0</v>
      </c>
      <c r="AH26" s="10">
        <v>6588</v>
      </c>
      <c r="AI26" s="10">
        <v>0</v>
      </c>
      <c r="AJ26" s="10">
        <v>0</v>
      </c>
      <c r="AK26" s="10">
        <v>9110</v>
      </c>
      <c r="AL26" s="10">
        <v>0</v>
      </c>
      <c r="AM26" s="10">
        <v>0</v>
      </c>
      <c r="AN26" s="10">
        <v>10235</v>
      </c>
      <c r="AO26" s="10">
        <v>0</v>
      </c>
      <c r="AP26" s="10">
        <v>0</v>
      </c>
      <c r="AQ26" s="11">
        <f t="shared" si="0"/>
        <v>44490</v>
      </c>
      <c r="AR26" s="11">
        <v>0</v>
      </c>
      <c r="AS26" s="11">
        <v>0</v>
      </c>
    </row>
    <row r="27" spans="1:45" s="12" customFormat="1">
      <c r="A27" s="9">
        <v>22</v>
      </c>
      <c r="B27" s="9"/>
      <c r="C27" s="9" t="s">
        <v>27</v>
      </c>
      <c r="D27" s="9" t="s">
        <v>49</v>
      </c>
      <c r="E27" s="10">
        <v>5</v>
      </c>
      <c r="F27" s="10">
        <v>2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1">
        <f t="shared" si="0"/>
        <v>0</v>
      </c>
      <c r="AR27" s="11">
        <v>0</v>
      </c>
      <c r="AS27" s="11">
        <v>0</v>
      </c>
    </row>
    <row r="28" spans="1:45" s="12" customFormat="1">
      <c r="A28" s="9">
        <v>23</v>
      </c>
      <c r="B28" s="9"/>
      <c r="C28" s="9" t="s">
        <v>24</v>
      </c>
      <c r="D28" s="9" t="s">
        <v>50</v>
      </c>
      <c r="E28" s="10">
        <v>2</v>
      </c>
      <c r="F28" s="10">
        <v>3</v>
      </c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1">
        <f t="shared" si="0"/>
        <v>0</v>
      </c>
      <c r="AR28" s="11">
        <v>0</v>
      </c>
      <c r="AS28" s="11">
        <v>0</v>
      </c>
    </row>
    <row r="29" spans="1:45" s="12" customFormat="1">
      <c r="A29" s="9">
        <v>24</v>
      </c>
      <c r="B29" s="9"/>
      <c r="C29" s="9" t="s">
        <v>24</v>
      </c>
      <c r="D29" s="9" t="s">
        <v>51</v>
      </c>
      <c r="E29" s="10">
        <v>4</v>
      </c>
      <c r="F29" s="10">
        <v>2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1">
        <f t="shared" si="0"/>
        <v>0</v>
      </c>
      <c r="AR29" s="11">
        <v>0</v>
      </c>
      <c r="AS29" s="11">
        <v>0</v>
      </c>
    </row>
    <row r="30" spans="1:45" s="12" customFormat="1">
      <c r="A30" s="9">
        <v>25</v>
      </c>
      <c r="B30" s="9"/>
      <c r="C30" s="9" t="s">
        <v>24</v>
      </c>
      <c r="D30" s="9" t="s">
        <v>52</v>
      </c>
      <c r="E30" s="10">
        <v>5</v>
      </c>
      <c r="F30" s="10">
        <v>3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1">
        <f t="shared" si="0"/>
        <v>0</v>
      </c>
      <c r="AR30" s="11">
        <v>0</v>
      </c>
      <c r="AS30" s="11">
        <v>0</v>
      </c>
    </row>
    <row r="31" spans="1:45" s="12" customFormat="1">
      <c r="A31" s="9">
        <v>26</v>
      </c>
      <c r="B31" s="9"/>
      <c r="C31" s="9" t="s">
        <v>24</v>
      </c>
      <c r="D31" s="9" t="s">
        <v>53</v>
      </c>
      <c r="E31" s="10">
        <v>12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5000</v>
      </c>
      <c r="AF31" s="10">
        <v>0</v>
      </c>
      <c r="AG31" s="10">
        <v>75000000</v>
      </c>
      <c r="AH31" s="10">
        <v>8900</v>
      </c>
      <c r="AI31" s="10">
        <v>0</v>
      </c>
      <c r="AJ31" s="10">
        <v>133500000</v>
      </c>
      <c r="AK31" s="10">
        <v>6000</v>
      </c>
      <c r="AL31" s="10">
        <v>0</v>
      </c>
      <c r="AM31" s="10">
        <v>0</v>
      </c>
      <c r="AN31" s="10">
        <v>6100</v>
      </c>
      <c r="AO31" s="10">
        <v>0</v>
      </c>
      <c r="AP31" s="10">
        <v>0</v>
      </c>
      <c r="AQ31" s="11">
        <f t="shared" si="0"/>
        <v>26000</v>
      </c>
      <c r="AR31" s="11">
        <v>0</v>
      </c>
      <c r="AS31" s="11">
        <v>208500000</v>
      </c>
    </row>
    <row r="32" spans="1:45" s="12" customFormat="1">
      <c r="A32" s="9">
        <v>27</v>
      </c>
      <c r="B32" s="9"/>
      <c r="C32" s="9" t="s">
        <v>24</v>
      </c>
      <c r="D32" s="9" t="s">
        <v>54</v>
      </c>
      <c r="E32" s="10">
        <v>8</v>
      </c>
      <c r="F32" s="10">
        <v>1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1">
        <f t="shared" si="0"/>
        <v>0</v>
      </c>
      <c r="AR32" s="11">
        <v>0</v>
      </c>
      <c r="AS32" s="11">
        <v>0</v>
      </c>
    </row>
    <row r="33" spans="1:45" s="12" customFormat="1">
      <c r="A33" s="9">
        <v>28</v>
      </c>
      <c r="B33" s="9"/>
      <c r="C33" s="9" t="s">
        <v>27</v>
      </c>
      <c r="D33" s="9" t="s">
        <v>55</v>
      </c>
      <c r="E33" s="10">
        <v>19</v>
      </c>
      <c r="F33" s="10">
        <v>6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200</v>
      </c>
      <c r="AI33" s="10">
        <v>0</v>
      </c>
      <c r="AJ33" s="10">
        <v>1000000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1">
        <f t="shared" si="0"/>
        <v>200</v>
      </c>
      <c r="AR33" s="11">
        <v>0</v>
      </c>
      <c r="AS33" s="11">
        <v>1000000</v>
      </c>
    </row>
    <row r="34" spans="1:45" s="12" customFormat="1">
      <c r="A34" s="9">
        <v>29</v>
      </c>
      <c r="B34" s="9"/>
      <c r="C34" s="9" t="s">
        <v>35</v>
      </c>
      <c r="D34" s="9" t="s">
        <v>56</v>
      </c>
      <c r="E34" s="10">
        <v>2</v>
      </c>
      <c r="F34" s="10">
        <v>0</v>
      </c>
      <c r="G34" s="10">
        <v>11120</v>
      </c>
      <c r="H34" s="10"/>
      <c r="I34" s="10"/>
      <c r="J34" s="10">
        <v>8655</v>
      </c>
      <c r="K34" s="10"/>
      <c r="L34" s="10"/>
      <c r="M34" s="10">
        <v>12505</v>
      </c>
      <c r="N34" s="10"/>
      <c r="O34" s="10"/>
      <c r="P34" s="10">
        <v>10027</v>
      </c>
      <c r="Q34" s="10"/>
      <c r="R34" s="10"/>
      <c r="S34" s="10">
        <v>8516</v>
      </c>
      <c r="T34" s="10"/>
      <c r="U34" s="10"/>
      <c r="V34" s="10">
        <v>10125</v>
      </c>
      <c r="W34" s="10"/>
      <c r="X34" s="10"/>
      <c r="Y34" s="10">
        <v>1985</v>
      </c>
      <c r="Z34" s="10"/>
      <c r="AA34" s="10"/>
      <c r="AB34" s="10">
        <v>3900</v>
      </c>
      <c r="AC34" s="10"/>
      <c r="AD34" s="10"/>
      <c r="AE34" s="10">
        <v>9812</v>
      </c>
      <c r="AF34" s="10"/>
      <c r="AG34" s="10"/>
      <c r="AH34" s="10">
        <v>23934</v>
      </c>
      <c r="AI34" s="10"/>
      <c r="AJ34" s="10"/>
      <c r="AK34" s="10">
        <v>16395</v>
      </c>
      <c r="AL34" s="10"/>
      <c r="AM34" s="10"/>
      <c r="AN34" s="10"/>
      <c r="AO34" s="10"/>
      <c r="AP34" s="10"/>
      <c r="AQ34" s="11">
        <f t="shared" si="0"/>
        <v>116974</v>
      </c>
      <c r="AR34" s="11">
        <v>0</v>
      </c>
      <c r="AS34" s="11">
        <v>0</v>
      </c>
    </row>
    <row r="35" spans="1:45" s="12" customFormat="1">
      <c r="A35" s="9">
        <v>30</v>
      </c>
      <c r="B35" s="9"/>
      <c r="C35" s="9" t="s">
        <v>27</v>
      </c>
      <c r="D35" s="9" t="s">
        <v>57</v>
      </c>
      <c r="E35" s="10">
        <v>23</v>
      </c>
      <c r="F35" s="10">
        <v>9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157</v>
      </c>
      <c r="AF35" s="10">
        <v>0</v>
      </c>
      <c r="AG35" s="10">
        <v>0</v>
      </c>
      <c r="AH35" s="10">
        <v>185</v>
      </c>
      <c r="AI35" s="10">
        <v>0</v>
      </c>
      <c r="AJ35" s="10">
        <v>0</v>
      </c>
      <c r="AK35" s="10">
        <v>235</v>
      </c>
      <c r="AL35" s="10">
        <v>0</v>
      </c>
      <c r="AM35" s="10">
        <v>0</v>
      </c>
      <c r="AN35" s="10">
        <v>2850</v>
      </c>
      <c r="AO35" s="10">
        <v>15</v>
      </c>
      <c r="AP35" s="10">
        <v>57900000</v>
      </c>
      <c r="AQ35" s="11">
        <f t="shared" si="0"/>
        <v>3427</v>
      </c>
      <c r="AR35" s="11">
        <v>15</v>
      </c>
      <c r="AS35" s="11">
        <v>57900000</v>
      </c>
    </row>
    <row r="36" spans="1:45" s="12" customFormat="1">
      <c r="A36" s="9">
        <v>31</v>
      </c>
      <c r="B36" s="9"/>
      <c r="C36" s="9" t="s">
        <v>24</v>
      </c>
      <c r="D36" s="9" t="s">
        <v>58</v>
      </c>
      <c r="E36" s="10">
        <v>5</v>
      </c>
      <c r="F36" s="10">
        <v>2</v>
      </c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1">
        <f t="shared" si="0"/>
        <v>0</v>
      </c>
      <c r="AR36" s="11">
        <v>0</v>
      </c>
      <c r="AS36" s="11">
        <v>0</v>
      </c>
    </row>
    <row r="37" spans="1:45" s="12" customFormat="1">
      <c r="A37" s="9">
        <v>32</v>
      </c>
      <c r="B37" s="9"/>
      <c r="C37" s="9" t="s">
        <v>35</v>
      </c>
      <c r="D37" s="9" t="s">
        <v>59</v>
      </c>
      <c r="E37" s="10">
        <v>15</v>
      </c>
      <c r="F37" s="10">
        <v>4</v>
      </c>
      <c r="G37" s="10">
        <v>5916</v>
      </c>
      <c r="H37" s="10">
        <v>0</v>
      </c>
      <c r="I37" s="10">
        <v>64485000</v>
      </c>
      <c r="J37" s="10">
        <v>2890</v>
      </c>
      <c r="K37" s="10">
        <v>0</v>
      </c>
      <c r="L37" s="10">
        <v>31460000</v>
      </c>
      <c r="M37" s="10">
        <v>6108</v>
      </c>
      <c r="N37" s="10">
        <v>0</v>
      </c>
      <c r="O37" s="10">
        <v>0</v>
      </c>
      <c r="P37" s="10">
        <v>5150</v>
      </c>
      <c r="Q37" s="10">
        <v>9</v>
      </c>
      <c r="R37" s="10">
        <v>0</v>
      </c>
      <c r="S37" s="10">
        <v>5280</v>
      </c>
      <c r="T37" s="10">
        <v>4</v>
      </c>
      <c r="U37" s="10">
        <v>0</v>
      </c>
      <c r="V37" s="10">
        <v>3401</v>
      </c>
      <c r="W37" s="10">
        <v>1</v>
      </c>
      <c r="X37" s="10">
        <v>0</v>
      </c>
      <c r="Y37" s="10">
        <v>0</v>
      </c>
      <c r="Z37" s="10">
        <v>0</v>
      </c>
      <c r="AA37" s="10">
        <v>0</v>
      </c>
      <c r="AB37" s="10">
        <v>37</v>
      </c>
      <c r="AC37" s="10">
        <v>0</v>
      </c>
      <c r="AD37" s="10">
        <v>0</v>
      </c>
      <c r="AE37" s="10">
        <v>789</v>
      </c>
      <c r="AF37" s="10">
        <v>0</v>
      </c>
      <c r="AG37" s="10">
        <v>0</v>
      </c>
      <c r="AH37" s="10">
        <v>5532</v>
      </c>
      <c r="AI37" s="10">
        <v>0</v>
      </c>
      <c r="AJ37" s="10">
        <v>0</v>
      </c>
      <c r="AK37" s="10">
        <v>273</v>
      </c>
      <c r="AL37" s="10">
        <v>0</v>
      </c>
      <c r="AM37" s="10">
        <v>0</v>
      </c>
      <c r="AN37" s="10">
        <v>17431</v>
      </c>
      <c r="AO37" s="10">
        <v>4</v>
      </c>
      <c r="AP37" s="10">
        <v>0</v>
      </c>
      <c r="AQ37" s="11">
        <f t="shared" si="0"/>
        <v>52807</v>
      </c>
      <c r="AR37" s="11">
        <v>18</v>
      </c>
      <c r="AS37" s="11">
        <v>95945000</v>
      </c>
    </row>
    <row r="38" spans="1:45" s="12" customFormat="1">
      <c r="A38" s="9">
        <v>33</v>
      </c>
      <c r="B38" s="9"/>
      <c r="C38" s="9" t="s">
        <v>24</v>
      </c>
      <c r="D38" s="9" t="s">
        <v>60</v>
      </c>
      <c r="E38" s="10">
        <v>27</v>
      </c>
      <c r="F38" s="10">
        <v>5</v>
      </c>
      <c r="G38" s="10">
        <v>295</v>
      </c>
      <c r="H38" s="10">
        <v>0</v>
      </c>
      <c r="I38" s="10">
        <v>4425000</v>
      </c>
      <c r="J38" s="10">
        <v>11</v>
      </c>
      <c r="K38" s="10">
        <v>0</v>
      </c>
      <c r="L38" s="10">
        <v>18812000</v>
      </c>
      <c r="M38" s="10">
        <v>181</v>
      </c>
      <c r="N38" s="10">
        <v>0</v>
      </c>
      <c r="O38" s="10">
        <v>30226000</v>
      </c>
      <c r="P38" s="10">
        <v>253</v>
      </c>
      <c r="Q38" s="10">
        <v>0</v>
      </c>
      <c r="R38" s="10">
        <v>19569000</v>
      </c>
      <c r="S38" s="10">
        <v>385</v>
      </c>
      <c r="T38" s="10">
        <v>0</v>
      </c>
      <c r="U38" s="10">
        <v>51874000</v>
      </c>
      <c r="V38" s="10">
        <v>119</v>
      </c>
      <c r="W38" s="10">
        <v>0</v>
      </c>
      <c r="X38" s="10">
        <v>19124000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154</v>
      </c>
      <c r="AF38" s="10">
        <v>0</v>
      </c>
      <c r="AG38" s="10">
        <v>29863000</v>
      </c>
      <c r="AH38" s="10">
        <v>891</v>
      </c>
      <c r="AI38" s="10">
        <v>0</v>
      </c>
      <c r="AJ38" s="10">
        <v>47329000</v>
      </c>
      <c r="AK38" s="10">
        <v>310</v>
      </c>
      <c r="AL38" s="10">
        <v>0</v>
      </c>
      <c r="AM38" s="10">
        <v>30479000</v>
      </c>
      <c r="AN38" s="10">
        <v>1363</v>
      </c>
      <c r="AO38" s="10">
        <v>0</v>
      </c>
      <c r="AP38" s="10">
        <v>59124000</v>
      </c>
      <c r="AQ38" s="11">
        <f t="shared" si="0"/>
        <v>3962</v>
      </c>
      <c r="AR38" s="11">
        <v>0</v>
      </c>
      <c r="AS38" s="11">
        <v>310825000</v>
      </c>
    </row>
    <row r="39" spans="1:45" s="12" customFormat="1">
      <c r="A39" s="9">
        <v>34</v>
      </c>
      <c r="B39" s="9"/>
      <c r="C39" s="9" t="s">
        <v>35</v>
      </c>
      <c r="D39" s="9" t="s">
        <v>61</v>
      </c>
      <c r="E39" s="10">
        <v>6</v>
      </c>
      <c r="F39" s="10">
        <v>0</v>
      </c>
      <c r="G39" s="10">
        <v>567</v>
      </c>
      <c r="H39" s="10">
        <v>0</v>
      </c>
      <c r="I39" s="10">
        <v>4489000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0</v>
      </c>
      <c r="AG39" s="10">
        <v>0</v>
      </c>
      <c r="AH39" s="10">
        <v>0</v>
      </c>
      <c r="AI39" s="10">
        <v>0</v>
      </c>
      <c r="AJ39" s="10">
        <v>0</v>
      </c>
      <c r="AK39" s="10">
        <v>0</v>
      </c>
      <c r="AL39" s="10">
        <v>0</v>
      </c>
      <c r="AM39" s="10">
        <v>0</v>
      </c>
      <c r="AN39" s="10">
        <v>0</v>
      </c>
      <c r="AO39" s="10">
        <v>0</v>
      </c>
      <c r="AP39" s="10">
        <v>0</v>
      </c>
      <c r="AQ39" s="11">
        <f t="shared" si="0"/>
        <v>567</v>
      </c>
      <c r="AR39" s="11">
        <v>0</v>
      </c>
      <c r="AS39" s="11">
        <v>4489000</v>
      </c>
    </row>
    <row r="40" spans="1:45" s="12" customFormat="1">
      <c r="A40" s="9">
        <v>35</v>
      </c>
      <c r="B40" s="9"/>
      <c r="C40" s="9" t="s">
        <v>24</v>
      </c>
      <c r="D40" s="9" t="s">
        <v>62</v>
      </c>
      <c r="E40" s="10">
        <v>6</v>
      </c>
      <c r="F40" s="10">
        <v>1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342</v>
      </c>
      <c r="AC40" s="10">
        <v>0</v>
      </c>
      <c r="AD40" s="10">
        <v>1915</v>
      </c>
      <c r="AE40" s="10">
        <v>17052</v>
      </c>
      <c r="AF40" s="10">
        <v>0</v>
      </c>
      <c r="AG40" s="10">
        <v>42680295</v>
      </c>
      <c r="AH40" s="10">
        <v>11452</v>
      </c>
      <c r="AI40" s="10">
        <v>0</v>
      </c>
      <c r="AJ40" s="10">
        <v>7260000</v>
      </c>
      <c r="AK40" s="10">
        <v>7706</v>
      </c>
      <c r="AL40" s="10">
        <v>0</v>
      </c>
      <c r="AM40" s="10">
        <v>46290000</v>
      </c>
      <c r="AN40" s="10">
        <v>5771</v>
      </c>
      <c r="AO40" s="10">
        <v>0</v>
      </c>
      <c r="AP40" s="10">
        <v>36537500</v>
      </c>
      <c r="AQ40" s="11">
        <f t="shared" si="0"/>
        <v>42323</v>
      </c>
      <c r="AR40" s="11">
        <v>0</v>
      </c>
      <c r="AS40" s="11">
        <v>132769710</v>
      </c>
    </row>
    <row r="41" spans="1:45" s="12" customFormat="1">
      <c r="A41" s="9">
        <v>36</v>
      </c>
      <c r="B41" s="9"/>
      <c r="C41" s="9" t="s">
        <v>37</v>
      </c>
      <c r="D41" s="9" t="s">
        <v>63</v>
      </c>
      <c r="E41" s="10">
        <v>1306</v>
      </c>
      <c r="F41" s="10">
        <v>1720</v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1">
        <f t="shared" si="0"/>
        <v>0</v>
      </c>
      <c r="AR41" s="11">
        <v>0</v>
      </c>
      <c r="AS41" s="11">
        <v>0</v>
      </c>
    </row>
    <row r="42" spans="1:45" s="12" customFormat="1">
      <c r="A42" s="9">
        <v>37</v>
      </c>
      <c r="B42" s="9"/>
      <c r="C42" s="9" t="s">
        <v>24</v>
      </c>
      <c r="D42" s="9" t="s">
        <v>64</v>
      </c>
      <c r="E42" s="10">
        <v>282</v>
      </c>
      <c r="F42" s="10">
        <v>117</v>
      </c>
      <c r="G42" s="10">
        <v>2878</v>
      </c>
      <c r="H42" s="10">
        <v>175</v>
      </c>
      <c r="I42" s="10">
        <v>314826420</v>
      </c>
      <c r="J42" s="10">
        <v>1707</v>
      </c>
      <c r="K42" s="10">
        <v>0</v>
      </c>
      <c r="L42" s="10">
        <v>153709203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45</v>
      </c>
      <c r="AC42" s="10">
        <v>0</v>
      </c>
      <c r="AD42" s="10">
        <v>4793169</v>
      </c>
      <c r="AE42" s="10">
        <v>1600</v>
      </c>
      <c r="AF42" s="10">
        <v>0</v>
      </c>
      <c r="AG42" s="10">
        <v>151931707</v>
      </c>
      <c r="AH42" s="10">
        <v>8654</v>
      </c>
      <c r="AI42" s="10">
        <v>0</v>
      </c>
      <c r="AJ42" s="10">
        <v>739617977</v>
      </c>
      <c r="AK42" s="10">
        <v>13039</v>
      </c>
      <c r="AL42" s="10">
        <v>0</v>
      </c>
      <c r="AM42" s="10">
        <v>1026479685</v>
      </c>
      <c r="AN42" s="10">
        <v>0</v>
      </c>
      <c r="AO42" s="10">
        <v>0</v>
      </c>
      <c r="AP42" s="10">
        <v>0</v>
      </c>
      <c r="AQ42" s="11">
        <f t="shared" si="0"/>
        <v>27923</v>
      </c>
      <c r="AR42" s="11">
        <v>175</v>
      </c>
      <c r="AS42" s="11">
        <v>2391358161</v>
      </c>
    </row>
    <row r="43" spans="1:45" s="12" customFormat="1">
      <c r="A43" s="9">
        <v>38</v>
      </c>
      <c r="B43" s="9"/>
      <c r="C43" s="9" t="s">
        <v>24</v>
      </c>
      <c r="D43" s="9" t="s">
        <v>65</v>
      </c>
      <c r="E43" s="10">
        <v>5</v>
      </c>
      <c r="F43" s="10">
        <v>6</v>
      </c>
      <c r="G43" s="10">
        <v>1577</v>
      </c>
      <c r="H43" s="10">
        <v>0</v>
      </c>
      <c r="I43" s="10">
        <v>53883000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1260</v>
      </c>
      <c r="AF43" s="10">
        <v>0</v>
      </c>
      <c r="AG43" s="10">
        <v>31500000</v>
      </c>
      <c r="AH43" s="10">
        <v>2669</v>
      </c>
      <c r="AI43" s="10">
        <v>0</v>
      </c>
      <c r="AJ43" s="10">
        <v>66725000</v>
      </c>
      <c r="AK43" s="10">
        <v>1694</v>
      </c>
      <c r="AL43" s="10">
        <v>0</v>
      </c>
      <c r="AM43" s="10">
        <v>42350000</v>
      </c>
      <c r="AN43" s="10">
        <v>2371</v>
      </c>
      <c r="AO43" s="10">
        <v>0</v>
      </c>
      <c r="AP43" s="10">
        <v>59275000</v>
      </c>
      <c r="AQ43" s="11">
        <f t="shared" si="0"/>
        <v>9571</v>
      </c>
      <c r="AR43" s="11">
        <v>0</v>
      </c>
      <c r="AS43" s="11">
        <v>253733000</v>
      </c>
    </row>
    <row r="44" spans="1:45" s="12" customFormat="1">
      <c r="A44" s="9">
        <v>39</v>
      </c>
      <c r="B44" s="9"/>
      <c r="C44" s="9" t="s">
        <v>37</v>
      </c>
      <c r="D44" s="9" t="s">
        <v>66</v>
      </c>
      <c r="E44" s="10">
        <v>28</v>
      </c>
      <c r="F44" s="10">
        <v>17</v>
      </c>
      <c r="G44" s="10">
        <v>256</v>
      </c>
      <c r="H44" s="10">
        <v>0</v>
      </c>
      <c r="I44" s="10">
        <v>15997420</v>
      </c>
      <c r="J44" s="10">
        <v>225</v>
      </c>
      <c r="K44" s="10">
        <v>0</v>
      </c>
      <c r="L44" s="10">
        <v>8953347</v>
      </c>
      <c r="M44" s="10">
        <v>620</v>
      </c>
      <c r="N44" s="10">
        <v>0</v>
      </c>
      <c r="O44" s="10">
        <v>16259242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1">
        <f t="shared" si="0"/>
        <v>1101</v>
      </c>
      <c r="AR44" s="11">
        <v>0</v>
      </c>
      <c r="AS44" s="11">
        <v>41210009</v>
      </c>
    </row>
    <row r="45" spans="1:45" s="12" customFormat="1">
      <c r="A45" s="9">
        <v>40</v>
      </c>
      <c r="B45" s="9"/>
      <c r="C45" s="9" t="s">
        <v>24</v>
      </c>
      <c r="D45" s="9" t="s">
        <v>67</v>
      </c>
      <c r="E45" s="10">
        <v>47</v>
      </c>
      <c r="F45" s="10">
        <v>30</v>
      </c>
      <c r="G45" s="10">
        <v>3075</v>
      </c>
      <c r="H45" s="10">
        <v>0</v>
      </c>
      <c r="I45" s="10">
        <v>68900000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2100</v>
      </c>
      <c r="AI45" s="10">
        <v>0</v>
      </c>
      <c r="AJ45" s="10">
        <v>51840000</v>
      </c>
      <c r="AK45" s="10">
        <v>4300</v>
      </c>
      <c r="AL45" s="10">
        <v>0</v>
      </c>
      <c r="AM45" s="10">
        <v>107700000</v>
      </c>
      <c r="AN45" s="10">
        <v>6400</v>
      </c>
      <c r="AO45" s="10">
        <v>0</v>
      </c>
      <c r="AP45" s="10">
        <v>158590000</v>
      </c>
      <c r="AQ45" s="11">
        <f t="shared" si="0"/>
        <v>15875</v>
      </c>
      <c r="AR45" s="11">
        <v>0</v>
      </c>
      <c r="AS45" s="11">
        <v>387030000</v>
      </c>
    </row>
    <row r="46" spans="1:45" s="12" customFormat="1">
      <c r="A46" s="9">
        <v>41</v>
      </c>
      <c r="B46" s="9"/>
      <c r="C46" s="9" t="s">
        <v>24</v>
      </c>
      <c r="D46" s="9" t="s">
        <v>68</v>
      </c>
      <c r="E46" s="10">
        <v>7</v>
      </c>
      <c r="F46" s="10">
        <v>5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  <c r="AG46" s="10">
        <v>0</v>
      </c>
      <c r="AH46" s="10">
        <v>689</v>
      </c>
      <c r="AI46" s="10">
        <v>0</v>
      </c>
      <c r="AJ46" s="10">
        <v>7857000</v>
      </c>
      <c r="AK46" s="10">
        <v>801</v>
      </c>
      <c r="AL46" s="10">
        <v>0</v>
      </c>
      <c r="AM46" s="10">
        <v>8736000</v>
      </c>
      <c r="AN46" s="10">
        <v>1405</v>
      </c>
      <c r="AO46" s="10">
        <v>0</v>
      </c>
      <c r="AP46" s="10">
        <v>13669000</v>
      </c>
      <c r="AQ46" s="11">
        <f>G46+J46+M46+P46+S46+V46+Y46+AB46+AE46+AH46+AK46+AN46</f>
        <v>2895</v>
      </c>
      <c r="AR46" s="11">
        <v>0</v>
      </c>
      <c r="AS46" s="11">
        <v>30262000</v>
      </c>
    </row>
    <row r="47" spans="1:45">
      <c r="A47" s="4">
        <v>42</v>
      </c>
      <c r="B47" s="4"/>
      <c r="C47" s="4" t="s">
        <v>24</v>
      </c>
      <c r="D47" s="4" t="s">
        <v>69</v>
      </c>
      <c r="E47" s="7">
        <v>25</v>
      </c>
      <c r="F47" s="7">
        <v>7</v>
      </c>
      <c r="G47" s="7">
        <v>5734</v>
      </c>
      <c r="H47" s="7">
        <v>0</v>
      </c>
      <c r="I47" s="7">
        <v>114680000</v>
      </c>
      <c r="J47" s="7">
        <v>827</v>
      </c>
      <c r="K47" s="7">
        <v>0</v>
      </c>
      <c r="L47" s="7">
        <v>56787500</v>
      </c>
      <c r="M47" s="7">
        <v>1756</v>
      </c>
      <c r="N47" s="7">
        <v>0</v>
      </c>
      <c r="O47" s="7">
        <v>120375000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297</v>
      </c>
      <c r="AC47" s="7">
        <v>0</v>
      </c>
      <c r="AD47" s="7">
        <v>0</v>
      </c>
      <c r="AE47" s="7">
        <v>5736</v>
      </c>
      <c r="AF47" s="7">
        <v>0</v>
      </c>
      <c r="AG47" s="7">
        <v>0</v>
      </c>
      <c r="AH47" s="7">
        <v>6594</v>
      </c>
      <c r="AI47" s="7">
        <v>0</v>
      </c>
      <c r="AJ47" s="7">
        <v>0</v>
      </c>
      <c r="AK47" s="7">
        <v>4420</v>
      </c>
      <c r="AL47" s="7">
        <v>0</v>
      </c>
      <c r="AM47" s="7">
        <v>0</v>
      </c>
      <c r="AN47" s="7">
        <v>54</v>
      </c>
      <c r="AO47" s="7">
        <v>0</v>
      </c>
      <c r="AP47" s="7">
        <v>8649010</v>
      </c>
      <c r="AQ47" s="8">
        <f t="shared" si="0"/>
        <v>25418</v>
      </c>
      <c r="AR47" s="8">
        <v>0</v>
      </c>
      <c r="AS47" s="8">
        <v>300491510</v>
      </c>
    </row>
    <row r="48" spans="1:45">
      <c r="A48" s="4">
        <v>43</v>
      </c>
      <c r="B48" s="4"/>
      <c r="C48" s="4" t="s">
        <v>24</v>
      </c>
      <c r="D48" s="4" t="s">
        <v>70</v>
      </c>
      <c r="E48" s="7">
        <v>24</v>
      </c>
      <c r="F48" s="7">
        <v>5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870</v>
      </c>
      <c r="AF48" s="7">
        <v>0</v>
      </c>
      <c r="AG48" s="7">
        <v>13050000</v>
      </c>
      <c r="AH48" s="7">
        <v>1351</v>
      </c>
      <c r="AI48" s="7">
        <v>0</v>
      </c>
      <c r="AJ48" s="7">
        <v>20265000</v>
      </c>
      <c r="AK48" s="7">
        <v>1056</v>
      </c>
      <c r="AL48" s="7">
        <v>0</v>
      </c>
      <c r="AM48" s="7">
        <v>15840000</v>
      </c>
      <c r="AN48" s="7">
        <v>1830</v>
      </c>
      <c r="AO48" s="7">
        <v>0</v>
      </c>
      <c r="AP48" s="7">
        <v>27450000</v>
      </c>
      <c r="AQ48" s="8">
        <f t="shared" si="0"/>
        <v>5107</v>
      </c>
      <c r="AR48" s="8">
        <v>0</v>
      </c>
      <c r="AS48" s="8">
        <v>76605000</v>
      </c>
    </row>
    <row r="49" spans="1:46">
      <c r="A49" s="4">
        <v>44</v>
      </c>
      <c r="B49" s="4"/>
      <c r="C49" s="4" t="s">
        <v>24</v>
      </c>
      <c r="D49" s="4" t="s">
        <v>71</v>
      </c>
      <c r="E49" s="7">
        <v>28</v>
      </c>
      <c r="F49" s="7">
        <v>8</v>
      </c>
      <c r="G49" s="7">
        <v>2396</v>
      </c>
      <c r="H49" s="7">
        <v>0</v>
      </c>
      <c r="I49" s="7">
        <v>147617500</v>
      </c>
      <c r="J49" s="7">
        <v>827</v>
      </c>
      <c r="K49" s="7">
        <v>0</v>
      </c>
      <c r="L49" s="7">
        <v>56787500</v>
      </c>
      <c r="M49" s="7">
        <v>1756</v>
      </c>
      <c r="N49" s="7">
        <v>0</v>
      </c>
      <c r="O49" s="7">
        <v>120378000</v>
      </c>
      <c r="P49" s="7">
        <v>1316</v>
      </c>
      <c r="Q49" s="7">
        <v>0</v>
      </c>
      <c r="R49" s="7">
        <v>101420000</v>
      </c>
      <c r="S49" s="7">
        <v>3116</v>
      </c>
      <c r="T49" s="7">
        <v>0</v>
      </c>
      <c r="U49" s="7">
        <v>251645000</v>
      </c>
      <c r="V49" s="7">
        <v>1418</v>
      </c>
      <c r="W49" s="7">
        <v>0</v>
      </c>
      <c r="X49" s="7">
        <v>113755000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0</v>
      </c>
      <c r="AE49" s="7">
        <v>808</v>
      </c>
      <c r="AF49" s="7">
        <v>0</v>
      </c>
      <c r="AG49" s="7">
        <v>65395000</v>
      </c>
      <c r="AH49" s="7">
        <v>2699</v>
      </c>
      <c r="AI49" s="7">
        <v>0</v>
      </c>
      <c r="AJ49" s="7">
        <v>212592500</v>
      </c>
      <c r="AK49" s="7">
        <v>1009</v>
      </c>
      <c r="AL49" s="7">
        <v>0</v>
      </c>
      <c r="AM49" s="7">
        <v>65485000</v>
      </c>
      <c r="AN49" s="7">
        <v>2371</v>
      </c>
      <c r="AO49" s="7">
        <v>0</v>
      </c>
      <c r="AP49" s="7">
        <v>163797500</v>
      </c>
      <c r="AQ49" s="8">
        <f t="shared" si="0"/>
        <v>17716</v>
      </c>
      <c r="AR49" s="8">
        <v>0</v>
      </c>
      <c r="AS49" s="8">
        <v>1298873000</v>
      </c>
    </row>
    <row r="50" spans="1:46">
      <c r="A50" s="4">
        <v>45</v>
      </c>
      <c r="B50" s="4"/>
      <c r="C50" s="4" t="s">
        <v>24</v>
      </c>
      <c r="D50" s="4" t="s">
        <v>72</v>
      </c>
      <c r="E50" s="7">
        <v>61</v>
      </c>
      <c r="F50" s="7">
        <v>19</v>
      </c>
      <c r="G50" s="7">
        <v>1404</v>
      </c>
      <c r="H50" s="7">
        <v>0</v>
      </c>
      <c r="I50" s="7">
        <v>11167000</v>
      </c>
      <c r="J50" s="7">
        <v>682</v>
      </c>
      <c r="K50" s="7">
        <v>0</v>
      </c>
      <c r="L50" s="7">
        <v>6363000</v>
      </c>
      <c r="M50" s="7">
        <v>1797</v>
      </c>
      <c r="N50" s="7">
        <v>0</v>
      </c>
      <c r="O50" s="7">
        <v>13770000</v>
      </c>
      <c r="P50" s="7">
        <v>1810</v>
      </c>
      <c r="Q50" s="7">
        <v>0</v>
      </c>
      <c r="R50" s="7">
        <v>10120000</v>
      </c>
      <c r="S50" s="7">
        <v>1280</v>
      </c>
      <c r="T50" s="7">
        <v>0</v>
      </c>
      <c r="U50" s="7">
        <v>7200000</v>
      </c>
      <c r="V50" s="7">
        <v>652</v>
      </c>
      <c r="W50" s="7">
        <v>0</v>
      </c>
      <c r="X50" s="7">
        <v>3774000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810</v>
      </c>
      <c r="AF50" s="7">
        <v>0</v>
      </c>
      <c r="AG50" s="7">
        <v>4592000</v>
      </c>
      <c r="AH50" s="7">
        <v>3728</v>
      </c>
      <c r="AI50" s="7">
        <v>0</v>
      </c>
      <c r="AJ50" s="7">
        <v>19950000</v>
      </c>
      <c r="AK50" s="7">
        <v>2588</v>
      </c>
      <c r="AL50" s="7">
        <v>0</v>
      </c>
      <c r="AM50" s="7">
        <v>13919</v>
      </c>
      <c r="AN50" s="7">
        <v>3881</v>
      </c>
      <c r="AO50" s="7">
        <v>0</v>
      </c>
      <c r="AP50" s="7">
        <v>20754000</v>
      </c>
      <c r="AQ50" s="8">
        <f t="shared" si="0"/>
        <v>18632</v>
      </c>
      <c r="AR50" s="8">
        <v>0</v>
      </c>
      <c r="AS50" s="8">
        <v>97703919</v>
      </c>
    </row>
    <row r="51" spans="1:46">
      <c r="A51" s="4">
        <v>46</v>
      </c>
      <c r="B51" s="4"/>
      <c r="C51" s="4" t="s">
        <v>27</v>
      </c>
      <c r="D51" s="4" t="s">
        <v>73</v>
      </c>
      <c r="E51" s="7">
        <v>5</v>
      </c>
      <c r="F51" s="7">
        <v>3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346</v>
      </c>
      <c r="T51" s="7">
        <v>0</v>
      </c>
      <c r="U51" s="7">
        <v>2204000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4159</v>
      </c>
      <c r="AO51" s="7">
        <v>0</v>
      </c>
      <c r="AP51" s="7">
        <v>0</v>
      </c>
      <c r="AQ51" s="8">
        <f t="shared" si="0"/>
        <v>4505</v>
      </c>
      <c r="AR51" s="8">
        <v>0</v>
      </c>
      <c r="AS51" s="8">
        <v>2204000</v>
      </c>
    </row>
    <row r="52" spans="1:46">
      <c r="A52" s="4">
        <v>47</v>
      </c>
      <c r="B52" s="4"/>
      <c r="C52" s="4" t="s">
        <v>27</v>
      </c>
      <c r="D52" s="4" t="s">
        <v>74</v>
      </c>
      <c r="E52" s="7">
        <v>3</v>
      </c>
      <c r="F52" s="7">
        <v>0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8">
        <f t="shared" si="0"/>
        <v>0</v>
      </c>
      <c r="AR52" s="8">
        <v>0</v>
      </c>
      <c r="AS52" s="8">
        <v>0</v>
      </c>
    </row>
    <row r="53" spans="1:46">
      <c r="A53" s="4">
        <v>48</v>
      </c>
      <c r="B53" s="4"/>
      <c r="C53" s="4" t="s">
        <v>24</v>
      </c>
      <c r="D53" s="4" t="s">
        <v>75</v>
      </c>
      <c r="E53" s="7">
        <v>17</v>
      </c>
      <c r="F53" s="7">
        <v>4</v>
      </c>
      <c r="G53" s="7">
        <v>587</v>
      </c>
      <c r="H53" s="7">
        <v>0</v>
      </c>
      <c r="I53" s="7">
        <v>12825000</v>
      </c>
      <c r="J53" s="7">
        <v>369</v>
      </c>
      <c r="K53" s="7">
        <v>0</v>
      </c>
      <c r="L53" s="7">
        <v>7145000</v>
      </c>
      <c r="M53" s="7">
        <v>0</v>
      </c>
      <c r="N53" s="7">
        <v>0</v>
      </c>
      <c r="O53" s="7">
        <v>0</v>
      </c>
      <c r="P53" s="7">
        <v>540</v>
      </c>
      <c r="Q53" s="7">
        <v>0</v>
      </c>
      <c r="R53" s="7">
        <v>9960000</v>
      </c>
      <c r="S53" s="7">
        <v>191</v>
      </c>
      <c r="T53" s="7">
        <v>0</v>
      </c>
      <c r="U53" s="7">
        <v>3255000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338</v>
      </c>
      <c r="AI53" s="7">
        <v>0</v>
      </c>
      <c r="AJ53" s="7">
        <v>6345000</v>
      </c>
      <c r="AK53" s="7">
        <v>542</v>
      </c>
      <c r="AL53" s="7">
        <v>0</v>
      </c>
      <c r="AM53" s="7">
        <v>9620000</v>
      </c>
      <c r="AN53" s="7">
        <v>688</v>
      </c>
      <c r="AO53" s="7">
        <v>0</v>
      </c>
      <c r="AP53" s="7">
        <v>11905000</v>
      </c>
      <c r="AQ53" s="8">
        <f t="shared" si="0"/>
        <v>3255</v>
      </c>
      <c r="AR53" s="8">
        <v>0</v>
      </c>
      <c r="AS53" s="8">
        <v>61055000</v>
      </c>
    </row>
    <row r="54" spans="1:46">
      <c r="A54" s="4">
        <v>49</v>
      </c>
      <c r="B54" s="4"/>
      <c r="C54" s="4" t="s">
        <v>27</v>
      </c>
      <c r="D54" s="4" t="s">
        <v>76</v>
      </c>
      <c r="E54" s="7">
        <v>23</v>
      </c>
      <c r="F54" s="7">
        <v>9</v>
      </c>
      <c r="G54" s="7">
        <v>1717</v>
      </c>
      <c r="H54" s="7">
        <v>0</v>
      </c>
      <c r="I54" s="7">
        <v>13389000</v>
      </c>
      <c r="J54" s="7">
        <v>744</v>
      </c>
      <c r="K54" s="7">
        <v>0</v>
      </c>
      <c r="L54" s="7">
        <v>5420000</v>
      </c>
      <c r="M54" s="7">
        <v>3998</v>
      </c>
      <c r="N54" s="7">
        <v>0</v>
      </c>
      <c r="O54" s="7">
        <v>16262000</v>
      </c>
      <c r="P54" s="7">
        <v>0</v>
      </c>
      <c r="Q54" s="7">
        <v>0</v>
      </c>
      <c r="R54" s="7">
        <v>0</v>
      </c>
      <c r="S54" s="7">
        <v>2147</v>
      </c>
      <c r="T54" s="7">
        <v>0</v>
      </c>
      <c r="U54" s="7">
        <v>3735250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20443</v>
      </c>
      <c r="AI54" s="7">
        <v>0</v>
      </c>
      <c r="AJ54" s="7">
        <v>0</v>
      </c>
      <c r="AK54" s="7">
        <v>1026</v>
      </c>
      <c r="AL54" s="7">
        <v>0</v>
      </c>
      <c r="AM54" s="7">
        <v>11824000</v>
      </c>
      <c r="AN54" s="7">
        <v>21176</v>
      </c>
      <c r="AO54" s="7">
        <v>0</v>
      </c>
      <c r="AP54" s="7">
        <v>0</v>
      </c>
      <c r="AQ54" s="8">
        <f t="shared" si="0"/>
        <v>51251</v>
      </c>
      <c r="AR54" s="8">
        <v>0</v>
      </c>
      <c r="AS54" s="8">
        <v>50630250</v>
      </c>
    </row>
    <row r="55" spans="1:46">
      <c r="A55" s="4">
        <v>50</v>
      </c>
      <c r="B55" s="4"/>
      <c r="C55" s="4" t="s">
        <v>24</v>
      </c>
      <c r="D55" s="4" t="s">
        <v>77</v>
      </c>
      <c r="E55" s="7">
        <v>17</v>
      </c>
      <c r="F55" s="7">
        <v>2</v>
      </c>
      <c r="G55" s="7">
        <v>2791</v>
      </c>
      <c r="H55" s="7">
        <v>0</v>
      </c>
      <c r="I55" s="7">
        <v>65230000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1723</v>
      </c>
      <c r="AC55" s="7">
        <v>0</v>
      </c>
      <c r="AD55" s="7">
        <v>43075000</v>
      </c>
      <c r="AE55" s="7">
        <v>2107</v>
      </c>
      <c r="AF55" s="7">
        <v>0</v>
      </c>
      <c r="AG55" s="7">
        <v>52675000</v>
      </c>
      <c r="AH55" s="7">
        <v>3722</v>
      </c>
      <c r="AI55" s="7">
        <v>0</v>
      </c>
      <c r="AJ55" s="7">
        <v>93050000</v>
      </c>
      <c r="AK55" s="7">
        <v>3983</v>
      </c>
      <c r="AL55" s="7">
        <v>0</v>
      </c>
      <c r="AM55" s="7">
        <v>99575000</v>
      </c>
      <c r="AN55" s="7">
        <v>4075</v>
      </c>
      <c r="AO55" s="7">
        <v>0</v>
      </c>
      <c r="AP55" s="7">
        <v>101875000</v>
      </c>
      <c r="AQ55" s="8">
        <f t="shared" si="0"/>
        <v>18401</v>
      </c>
      <c r="AR55" s="8">
        <v>0</v>
      </c>
      <c r="AS55" s="8">
        <v>455480000</v>
      </c>
    </row>
    <row r="56" spans="1:46" ht="15" customHeight="1">
      <c r="A56" s="19" t="s">
        <v>17</v>
      </c>
      <c r="B56" s="20"/>
      <c r="C56" s="20"/>
      <c r="D56" s="21"/>
      <c r="E56" s="8">
        <v>2663</v>
      </c>
      <c r="F56" s="8">
        <v>2375</v>
      </c>
      <c r="G56" s="8">
        <f>SUM(G6:G55)</f>
        <v>121892</v>
      </c>
      <c r="H56" s="8">
        <f t="shared" ref="H56:AS56" si="1">SUM(H6:H55)</f>
        <v>175</v>
      </c>
      <c r="I56" s="8">
        <f t="shared" si="1"/>
        <v>2156823040</v>
      </c>
      <c r="J56" s="8">
        <f t="shared" si="1"/>
        <v>60162</v>
      </c>
      <c r="K56" s="8">
        <f t="shared" si="1"/>
        <v>0</v>
      </c>
      <c r="L56" s="8">
        <f t="shared" si="1"/>
        <v>1014269170</v>
      </c>
      <c r="M56" s="11">
        <f>SUM(M6:M55)</f>
        <v>154226</v>
      </c>
      <c r="N56" s="11">
        <f t="shared" si="1"/>
        <v>0</v>
      </c>
      <c r="O56" s="11">
        <f t="shared" si="1"/>
        <v>1019178492</v>
      </c>
      <c r="P56" s="11">
        <f t="shared" si="1"/>
        <v>140012</v>
      </c>
      <c r="Q56" s="11">
        <f t="shared" si="1"/>
        <v>9</v>
      </c>
      <c r="R56" s="11">
        <f t="shared" si="1"/>
        <v>868557000</v>
      </c>
      <c r="S56" s="11">
        <f t="shared" si="1"/>
        <v>123598</v>
      </c>
      <c r="T56" s="11">
        <f t="shared" si="1"/>
        <v>4</v>
      </c>
      <c r="U56" s="11">
        <f t="shared" si="1"/>
        <v>1432361750</v>
      </c>
      <c r="V56" s="11">
        <f t="shared" si="1"/>
        <v>38936</v>
      </c>
      <c r="W56" s="11">
        <f t="shared" si="1"/>
        <v>1</v>
      </c>
      <c r="X56" s="11">
        <f t="shared" si="1"/>
        <v>882548000</v>
      </c>
      <c r="Y56" s="11">
        <f t="shared" si="1"/>
        <v>5256</v>
      </c>
      <c r="Z56" s="11">
        <f t="shared" si="1"/>
        <v>0</v>
      </c>
      <c r="AA56" s="11">
        <f t="shared" si="1"/>
        <v>162898000</v>
      </c>
      <c r="AB56" s="11">
        <f t="shared" si="1"/>
        <v>16761</v>
      </c>
      <c r="AC56" s="11">
        <f t="shared" si="1"/>
        <v>0</v>
      </c>
      <c r="AD56" s="11">
        <f t="shared" si="1"/>
        <v>256240084</v>
      </c>
      <c r="AE56" s="11">
        <f>SUM(AE6:AE55)</f>
        <v>114138</v>
      </c>
      <c r="AF56" s="11">
        <f t="shared" si="1"/>
        <v>2</v>
      </c>
      <c r="AG56" s="11">
        <f t="shared" si="1"/>
        <v>1104062002</v>
      </c>
      <c r="AH56" s="11">
        <f t="shared" si="1"/>
        <v>246454</v>
      </c>
      <c r="AI56" s="11">
        <f t="shared" si="1"/>
        <v>0</v>
      </c>
      <c r="AJ56" s="11">
        <f t="shared" si="1"/>
        <v>2520936477</v>
      </c>
      <c r="AK56" s="11">
        <f t="shared" si="1"/>
        <v>222117</v>
      </c>
      <c r="AL56" s="11">
        <f t="shared" si="1"/>
        <v>1</v>
      </c>
      <c r="AM56" s="11">
        <f t="shared" si="1"/>
        <v>2851886604</v>
      </c>
      <c r="AN56" s="11">
        <f t="shared" si="1"/>
        <v>208118</v>
      </c>
      <c r="AO56" s="11">
        <f t="shared" si="1"/>
        <v>25</v>
      </c>
      <c r="AP56" s="11">
        <f t="shared" si="1"/>
        <v>2959434825</v>
      </c>
      <c r="AQ56" s="11">
        <f>SUM(AQ6:AQ55)</f>
        <v>1451670</v>
      </c>
      <c r="AR56" s="11">
        <f t="shared" si="1"/>
        <v>217</v>
      </c>
      <c r="AS56" s="11">
        <f t="shared" si="1"/>
        <v>17229195444</v>
      </c>
      <c r="AT56" s="12"/>
    </row>
    <row r="57" spans="1:46" ht="15" customHeight="1">
      <c r="A57" s="19" t="s">
        <v>78</v>
      </c>
      <c r="B57" s="20"/>
      <c r="C57" s="20"/>
      <c r="D57" s="21"/>
      <c r="E57" s="8">
        <v>2663</v>
      </c>
      <c r="F57" s="8">
        <v>2375</v>
      </c>
      <c r="G57" s="8">
        <f>G56</f>
        <v>121892</v>
      </c>
      <c r="H57" s="8">
        <f t="shared" ref="H57:AS57" si="2">H56</f>
        <v>175</v>
      </c>
      <c r="I57" s="8">
        <f t="shared" si="2"/>
        <v>2156823040</v>
      </c>
      <c r="J57" s="8">
        <f t="shared" si="2"/>
        <v>60162</v>
      </c>
      <c r="K57" s="8">
        <f t="shared" si="2"/>
        <v>0</v>
      </c>
      <c r="L57" s="8">
        <f t="shared" si="2"/>
        <v>1014269170</v>
      </c>
      <c r="M57" s="11">
        <f t="shared" si="2"/>
        <v>154226</v>
      </c>
      <c r="N57" s="11">
        <f t="shared" si="2"/>
        <v>0</v>
      </c>
      <c r="O57" s="11">
        <f t="shared" si="2"/>
        <v>1019178492</v>
      </c>
      <c r="P57" s="11">
        <f t="shared" si="2"/>
        <v>140012</v>
      </c>
      <c r="Q57" s="11">
        <f t="shared" si="2"/>
        <v>9</v>
      </c>
      <c r="R57" s="11">
        <f t="shared" si="2"/>
        <v>868557000</v>
      </c>
      <c r="S57" s="11">
        <f t="shared" si="2"/>
        <v>123598</v>
      </c>
      <c r="T57" s="11">
        <f t="shared" si="2"/>
        <v>4</v>
      </c>
      <c r="U57" s="11">
        <f t="shared" si="2"/>
        <v>1432361750</v>
      </c>
      <c r="V57" s="11">
        <f t="shared" si="2"/>
        <v>38936</v>
      </c>
      <c r="W57" s="11">
        <f t="shared" si="2"/>
        <v>1</v>
      </c>
      <c r="X57" s="11">
        <f t="shared" si="2"/>
        <v>882548000</v>
      </c>
      <c r="Y57" s="11">
        <f t="shared" si="2"/>
        <v>5256</v>
      </c>
      <c r="Z57" s="11">
        <f t="shared" si="2"/>
        <v>0</v>
      </c>
      <c r="AA57" s="11">
        <f t="shared" si="2"/>
        <v>162898000</v>
      </c>
      <c r="AB57" s="11">
        <f t="shared" si="2"/>
        <v>16761</v>
      </c>
      <c r="AC57" s="11">
        <f t="shared" si="2"/>
        <v>0</v>
      </c>
      <c r="AD57" s="11">
        <f t="shared" si="2"/>
        <v>256240084</v>
      </c>
      <c r="AE57" s="11">
        <f t="shared" si="2"/>
        <v>114138</v>
      </c>
      <c r="AF57" s="11">
        <f t="shared" si="2"/>
        <v>2</v>
      </c>
      <c r="AG57" s="11">
        <f t="shared" si="2"/>
        <v>1104062002</v>
      </c>
      <c r="AH57" s="11">
        <f t="shared" si="2"/>
        <v>246454</v>
      </c>
      <c r="AI57" s="11">
        <f t="shared" si="2"/>
        <v>0</v>
      </c>
      <c r="AJ57" s="11">
        <f t="shared" si="2"/>
        <v>2520936477</v>
      </c>
      <c r="AK57" s="11">
        <f t="shared" si="2"/>
        <v>222117</v>
      </c>
      <c r="AL57" s="11">
        <f t="shared" si="2"/>
        <v>1</v>
      </c>
      <c r="AM57" s="11">
        <f t="shared" si="2"/>
        <v>2851886604</v>
      </c>
      <c r="AN57" s="11">
        <f t="shared" si="2"/>
        <v>208118</v>
      </c>
      <c r="AO57" s="11">
        <f t="shared" si="2"/>
        <v>25</v>
      </c>
      <c r="AP57" s="11">
        <f t="shared" si="2"/>
        <v>2959434825</v>
      </c>
      <c r="AQ57" s="11">
        <f t="shared" si="2"/>
        <v>1451670</v>
      </c>
      <c r="AR57" s="11">
        <f t="shared" si="2"/>
        <v>217</v>
      </c>
      <c r="AS57" s="11">
        <f t="shared" si="2"/>
        <v>17229195444</v>
      </c>
      <c r="AT57" s="12"/>
    </row>
    <row r="59" spans="1:46" ht="18.75" customHeight="1">
      <c r="A59" s="6"/>
      <c r="B59" s="1" t="s">
        <v>79</v>
      </c>
    </row>
    <row r="60" spans="1:46">
      <c r="A60" s="6"/>
      <c r="B60" s="1" t="s">
        <v>80</v>
      </c>
    </row>
  </sheetData>
  <mergeCells count="23">
    <mergeCell ref="A1:R2"/>
    <mergeCell ref="S1:AG2"/>
    <mergeCell ref="AH1:AV2"/>
    <mergeCell ref="A57:D57"/>
    <mergeCell ref="S3:U3"/>
    <mergeCell ref="V3:X3"/>
    <mergeCell ref="Y3:AA3"/>
    <mergeCell ref="AB3:AD3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Q3:AS3"/>
    <mergeCell ref="A56:D56"/>
    <mergeCell ref="AE3:AG3"/>
    <mergeCell ref="AH3:AJ3"/>
    <mergeCell ref="AK3:AM3"/>
    <mergeCell ref="AN3:AP3"/>
  </mergeCells>
  <printOptions horizontalCentered="1"/>
  <pageMargins left="0.31496062992125984" right="0" top="0.74803149606299213" bottom="0.74803149606299213" header="0.31496062992125984" footer="0.31496062992125984"/>
  <pageSetup paperSize="5" scale="55" orientation="landscape" horizontalDpi="0" verticalDpi="0" r:id="rId1"/>
  <colBreaks count="2" manualBreakCount="2">
    <brk id="18" max="56" man="1"/>
    <brk id="33" max="5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Tahun 2021</vt:lpstr>
      <vt:lpstr>'Tahun 2021'!Print_Area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asus</cp:lastModifiedBy>
  <cp:lastPrinted>2022-03-09T01:15:18Z</cp:lastPrinted>
  <dcterms:created xsi:type="dcterms:W3CDTF">2022-01-20T01:21:02Z</dcterms:created>
  <dcterms:modified xsi:type="dcterms:W3CDTF">2023-06-13T03:28:25Z</dcterms:modified>
</cp:coreProperties>
</file>